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tabRatio="649"/>
  </bookViews>
  <sheets>
    <sheet name="培训补贴资金" sheetId="6" r:id="rId1"/>
  </sheets>
  <definedNames>
    <definedName name="_xlnm._FilterDatabase" localSheetId="0" hidden="1">培训补贴资金!$A$3:$P$18</definedName>
    <definedName name="_xlnm.Print_Titles" localSheetId="0">培训补贴资金!$1:$3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<sst xmlns="http://schemas.openxmlformats.org/spreadsheetml/2006/main" count="106" uniqueCount="67">
  <si>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附件1</t>
  </si>
  <si>
    <t>2026年第一批培训补贴拨付明细表</t>
  </si>
  <si>
    <t>序号</t>
  </si>
  <si>
    <t>培训机构</t>
  </si>
  <si>
    <t>培训单位</t>
  </si>
  <si>
    <t>培训职业
（工种）</t>
  </si>
  <si>
    <t>认定等级</t>
  </si>
  <si>
    <t>产业分类</t>
  </si>
  <si>
    <t>计划人数</t>
  </si>
  <si>
    <t>开班-结业
时间</t>
  </si>
  <si>
    <t>认定时间</t>
  </si>
  <si>
    <t>认定合格人数</t>
  </si>
  <si>
    <t>培训质量审核</t>
  </si>
  <si>
    <t>审核合格人数</t>
  </si>
  <si>
    <t>补贴标准</t>
  </si>
  <si>
    <t>补贴
金额</t>
  </si>
  <si>
    <t>资金
来源</t>
  </si>
  <si>
    <t>备注</t>
  </si>
  <si>
    <t>兴博培训</t>
  </si>
  <si>
    <t>81团</t>
  </si>
  <si>
    <t>美容师</t>
  </si>
  <si>
    <t>初级</t>
  </si>
  <si>
    <t>三产</t>
  </si>
  <si>
    <t>2026.01.21-02.09</t>
  </si>
  <si>
    <t>2026.02.10</t>
  </si>
  <si>
    <t>经审核，补贴人数50人，拨付金额36000元</t>
  </si>
  <si>
    <t>就业补助资金</t>
  </si>
  <si>
    <t>84团</t>
  </si>
  <si>
    <t>手机自媒体制作</t>
  </si>
  <si>
    <t>专项</t>
  </si>
  <si>
    <t>2026.02.05-02.07</t>
  </si>
  <si>
    <t>2026.02.08</t>
  </si>
  <si>
    <t>经审核，补贴人数37人，拨付金额14800元</t>
  </si>
  <si>
    <t>88团</t>
  </si>
  <si>
    <t>无人机驾驶员</t>
  </si>
  <si>
    <t>中级</t>
  </si>
  <si>
    <t>2026.01.16-02.02</t>
  </si>
  <si>
    <t>2026.02.03</t>
  </si>
  <si>
    <t>经审核，补贴人数35人，拨付金额31850元</t>
  </si>
  <si>
    <t>91团</t>
  </si>
  <si>
    <t>经审核，补贴人数47人，拨付金额18800元</t>
  </si>
  <si>
    <t>合计</t>
  </si>
  <si>
    <t>疆楚培训</t>
  </si>
  <si>
    <t>黄河社区</t>
  </si>
  <si>
    <t>大盘菜制作</t>
  </si>
  <si>
    <t>2026.02.03-02.05</t>
  </si>
  <si>
    <t>经审核，补贴人数21人，拨付金额8400元</t>
  </si>
  <si>
    <t>臊子面制作</t>
  </si>
  <si>
    <t>2026.02.06-02.08</t>
  </si>
  <si>
    <t>经审核，补贴人数20人，拨付金额8000元</t>
  </si>
  <si>
    <t>汇源培训</t>
  </si>
  <si>
    <t>经审核，补贴人数39 人，拨付金额15600元</t>
  </si>
  <si>
    <t>86团</t>
  </si>
  <si>
    <t>西式面点师</t>
  </si>
  <si>
    <t>2026.01.20-02.09</t>
  </si>
  <si>
    <t>经审核，补贴人数27 人，拨付金额19440元</t>
  </si>
  <si>
    <t>李金玲、杨军芳、兰小梅3人课时不达标</t>
  </si>
  <si>
    <t>2026.01.14-02.03</t>
  </si>
  <si>
    <t>2026.02.04</t>
  </si>
  <si>
    <t>经审核，补贴人数47人，拨付金额33840元</t>
  </si>
  <si>
    <t>盛疆培训</t>
  </si>
  <si>
    <t>87团</t>
  </si>
  <si>
    <t>康复调理</t>
  </si>
  <si>
    <t>2026.01.26-01.28</t>
  </si>
  <si>
    <t>2026.01.29</t>
  </si>
  <si>
    <t>经审核，补贴人数50人，拨付金额20000元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</si>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</sst>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5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topLeftCell="A2" workbookViewId="0">
      <selection activeCell="S7" sqref="S7"/>
    </sheetView>
  </sheetViews>
  <sheetFormatPr defaultColWidth="9" defaultRowHeight="14.4"/>
  <cols>
    <col min="1" max="1" width="3.88888888888889" style="1" customWidth="1"/>
    <col min="2" max="2" width="5.37962962962963" style="1" customWidth="1"/>
    <col min="3" max="3" width="5.21296296296296" style="1" customWidth="1"/>
    <col min="4" max="4" width="13.1666666666667" style="1" customWidth="1"/>
    <col min="5" max="5" width="5.12962962962963" style="1" customWidth="1"/>
    <col min="6" max="6" width="4.88888888888889" style="1" customWidth="1"/>
    <col min="7" max="7" width="5.17592592592593" style="1" customWidth="1"/>
    <col min="8" max="8" width="17.1111111111111" style="1" customWidth="1"/>
    <col min="9" max="9" width="12.5555555555556" style="1" customWidth="1"/>
    <col min="10" max="10" width="5.58333333333333" style="1" customWidth="1"/>
    <col min="11" max="11" width="17.8518518518519" style="1" customWidth="1"/>
    <col min="12" max="12" width="5.11111111111111" style="1" customWidth="1"/>
    <col min="13" max="13" width="6.68518518518519" style="1" customWidth="1"/>
    <col min="14" max="14" width="8.57407407407407" style="1" customWidth="1"/>
    <col min="15" max="15" width="7.27777777777778" style="1" customWidth="1"/>
    <col min="16" max="16" width="11.4722222222222" style="1" customWidth="1"/>
    <col min="17" max="17" width="3.44444444444444" style="1" customWidth="1"/>
    <col min="18" max="16384" width="9" style="1"/>
  </cols>
  <sheetData>
    <row r="1" s="1" customFormat="1" ht="30" customHeight="1" spans="1:16">
      <c r="A1" s="4" t="s">
        <v>0</v>
      </c>
      <c r="B1" s="4"/>
      <c r="C1" s="4"/>
    </row>
    <row r="2" s="1" customFormat="1" ht="3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6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  <c r="P3" s="8" t="s">
        <v>17</v>
      </c>
    </row>
    <row r="4" s="2" customFormat="1" ht="37" customHeight="1" spans="1:16">
      <c r="A4" s="9">
        <v>1</v>
      </c>
      <c r="B4" s="10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1">
        <v>52</v>
      </c>
      <c r="H4" s="9" t="s">
        <v>23</v>
      </c>
      <c r="I4" s="12" t="s">
        <v>24</v>
      </c>
      <c r="J4" s="9">
        <v>50</v>
      </c>
      <c r="K4" s="9" t="s">
        <v>25</v>
      </c>
      <c r="L4" s="9">
        <v>50</v>
      </c>
      <c r="M4" s="9">
        <v>720</v>
      </c>
      <c r="N4" s="9">
        <f>L4*M4</f>
        <v>36000</v>
      </c>
      <c r="O4" s="13" t="s">
        <v>26</v>
      </c>
      <c r="P4" s="14"/>
    </row>
    <row r="5" s="2" customFormat="1" ht="37" customHeight="1" spans="1:16">
      <c r="A5" s="9">
        <v>2</v>
      </c>
      <c r="B5" s="10"/>
      <c r="C5" s="9" t="s">
        <v>27</v>
      </c>
      <c r="D5" s="9" t="s">
        <v>28</v>
      </c>
      <c r="E5" s="9" t="s">
        <v>29</v>
      </c>
      <c r="F5" s="9" t="s">
        <v>22</v>
      </c>
      <c r="G5" s="11">
        <v>40</v>
      </c>
      <c r="H5" s="9" t="s">
        <v>30</v>
      </c>
      <c r="I5" s="12" t="s">
        <v>31</v>
      </c>
      <c r="J5" s="9">
        <v>37</v>
      </c>
      <c r="K5" s="9" t="s">
        <v>32</v>
      </c>
      <c r="L5" s="9">
        <v>37</v>
      </c>
      <c r="M5" s="9">
        <v>400</v>
      </c>
      <c r="N5" s="9">
        <f>L5*M5</f>
        <v>14800</v>
      </c>
      <c r="O5" s="13" t="s">
        <v>26</v>
      </c>
      <c r="P5" s="14"/>
    </row>
    <row r="6" s="2" customFormat="1" ht="37" customHeight="1" spans="1:16">
      <c r="A6" s="9">
        <v>3</v>
      </c>
      <c r="B6" s="10"/>
      <c r="C6" s="9" t="s">
        <v>33</v>
      </c>
      <c r="D6" s="9" t="s">
        <v>34</v>
      </c>
      <c r="E6" s="9" t="s">
        <v>35</v>
      </c>
      <c r="F6" s="9" t="s">
        <v>22</v>
      </c>
      <c r="G6" s="11">
        <v>41</v>
      </c>
      <c r="H6" s="9" t="s">
        <v>36</v>
      </c>
      <c r="I6" s="12" t="s">
        <v>37</v>
      </c>
      <c r="J6" s="9">
        <v>35</v>
      </c>
      <c r="K6" s="9" t="s">
        <v>38</v>
      </c>
      <c r="L6" s="9">
        <v>35</v>
      </c>
      <c r="M6" s="9">
        <v>910</v>
      </c>
      <c r="N6" s="9">
        <f>L6*M6</f>
        <v>31850</v>
      </c>
      <c r="O6" s="13" t="s">
        <v>26</v>
      </c>
      <c r="P6" s="14"/>
    </row>
    <row r="7" s="2" customFormat="1" ht="37" customHeight="1" spans="1:16">
      <c r="A7" s="9">
        <v>4</v>
      </c>
      <c r="B7" s="10"/>
      <c r="C7" s="9" t="s">
        <v>39</v>
      </c>
      <c r="D7" s="9" t="s">
        <v>28</v>
      </c>
      <c r="E7" s="9" t="s">
        <v>29</v>
      </c>
      <c r="F7" s="9" t="s">
        <v>22</v>
      </c>
      <c r="G7" s="11">
        <v>50</v>
      </c>
      <c r="H7" s="9" t="s">
        <v>30</v>
      </c>
      <c r="I7" s="12" t="s">
        <v>31</v>
      </c>
      <c r="J7" s="9">
        <v>47</v>
      </c>
      <c r="K7" s="9" t="s">
        <v>40</v>
      </c>
      <c r="L7" s="9">
        <v>47</v>
      </c>
      <c r="M7" s="9">
        <v>400</v>
      </c>
      <c r="N7" s="9">
        <f>L7*M7</f>
        <v>18800</v>
      </c>
      <c r="O7" s="13" t="s">
        <v>26</v>
      </c>
      <c r="P7" s="14"/>
    </row>
    <row r="8" s="3" customFormat="1" ht="37" customHeight="1" spans="1:16">
      <c r="A8" s="10" t="s">
        <v>41</v>
      </c>
      <c r="B8" s="10"/>
      <c r="C8" s="10"/>
      <c r="D8" s="10"/>
      <c r="E8" s="10"/>
      <c r="F8" s="10"/>
      <c r="G8" s="15">
        <f t="shared" ref="G8:L8" si="0">SUM(G4:G7)</f>
        <v>183</v>
      </c>
      <c r="H8" s="10"/>
      <c r="I8" s="16"/>
      <c r="J8" s="15">
        <f t="shared" si="0"/>
        <v>169</v>
      </c>
      <c r="K8" s="10"/>
      <c r="L8" s="15">
        <f t="shared" si="0"/>
        <v>169</v>
      </c>
      <c r="M8" s="10"/>
      <c r="N8" s="15">
        <f>SUM(N4:N7)</f>
        <v>101450</v>
      </c>
      <c r="O8" s="17"/>
      <c r="P8" s="14"/>
    </row>
    <row r="9" s="1" customFormat="1" ht="37" customHeight="1" spans="1:16">
      <c r="A9" s="9">
        <v>5</v>
      </c>
      <c r="B9" s="10" t="s">
        <v>42</v>
      </c>
      <c r="C9" s="9" t="s">
        <v>43</v>
      </c>
      <c r="D9" s="9" t="s">
        <v>44</v>
      </c>
      <c r="E9" s="9" t="s">
        <v>29</v>
      </c>
      <c r="F9" s="9" t="s">
        <v>22</v>
      </c>
      <c r="G9" s="11">
        <v>34</v>
      </c>
      <c r="H9" s="9" t="s">
        <v>45</v>
      </c>
      <c r="I9" s="12" t="s">
        <v>24</v>
      </c>
      <c r="J9" s="9">
        <v>21</v>
      </c>
      <c r="K9" s="9" t="s">
        <v>46</v>
      </c>
      <c r="L9" s="9">
        <v>21</v>
      </c>
      <c r="M9" s="9">
        <v>400</v>
      </c>
      <c r="N9" s="9">
        <f>L9*M9</f>
        <v>8400</v>
      </c>
      <c r="O9" s="13" t="s">
        <v>26</v>
      </c>
      <c r="P9" s="18"/>
    </row>
    <row r="10" s="1" customFormat="1" ht="37" customHeight="1" spans="1:16">
      <c r="A10" s="9">
        <v>6</v>
      </c>
      <c r="B10" s="10"/>
      <c r="C10" s="9"/>
      <c r="D10" s="9" t="s">
        <v>47</v>
      </c>
      <c r="E10" s="9" t="s">
        <v>29</v>
      </c>
      <c r="F10" s="9" t="s">
        <v>22</v>
      </c>
      <c r="G10" s="11">
        <v>34</v>
      </c>
      <c r="H10" s="9" t="s">
        <v>48</v>
      </c>
      <c r="I10" s="12" t="s">
        <v>24</v>
      </c>
      <c r="J10" s="9">
        <v>20</v>
      </c>
      <c r="K10" s="9" t="s">
        <v>49</v>
      </c>
      <c r="L10" s="9">
        <v>20</v>
      </c>
      <c r="M10" s="9">
        <v>400</v>
      </c>
      <c r="N10" s="9">
        <f>L10*M10</f>
        <v>8000</v>
      </c>
      <c r="O10" s="13" t="s">
        <v>26</v>
      </c>
      <c r="P10" s="19"/>
    </row>
    <row r="11" customFormat="1" ht="37" customHeight="1" spans="1:16">
      <c r="A11" s="10" t="s">
        <v>41</v>
      </c>
      <c r="B11" s="10"/>
      <c r="C11" s="10"/>
      <c r="D11" s="20"/>
      <c r="E11" s="9"/>
      <c r="F11" s="9"/>
      <c r="G11" s="15">
        <f t="shared" ref="G11:L11" si="1">SUM(G9:G10)</f>
        <v>68</v>
      </c>
      <c r="H11" s="20"/>
      <c r="I11" s="21"/>
      <c r="J11" s="15">
        <f t="shared" si="1"/>
        <v>41</v>
      </c>
      <c r="K11" s="13"/>
      <c r="L11" s="15">
        <f t="shared" si="1"/>
        <v>41</v>
      </c>
      <c r="M11" s="10"/>
      <c r="N11" s="15">
        <f>SUM(N9:N10)</f>
        <v>16400</v>
      </c>
      <c r="O11" s="13"/>
      <c r="P11" s="19"/>
    </row>
    <row r="12" customFormat="1" ht="34" customHeight="1" spans="1:16">
      <c r="A12" s="10">
        <v>7</v>
      </c>
      <c r="B12" s="10" t="s">
        <v>50</v>
      </c>
      <c r="C12" s="9" t="s">
        <v>27</v>
      </c>
      <c r="D12" s="9" t="s">
        <v>28</v>
      </c>
      <c r="E12" s="9" t="s">
        <v>29</v>
      </c>
      <c r="F12" s="9" t="s">
        <v>22</v>
      </c>
      <c r="G12" s="11">
        <v>40</v>
      </c>
      <c r="H12" s="9" t="s">
        <v>30</v>
      </c>
      <c r="I12" s="12" t="s">
        <v>31</v>
      </c>
      <c r="J12" s="9">
        <v>39</v>
      </c>
      <c r="K12" s="9" t="s">
        <v>51</v>
      </c>
      <c r="L12" s="9">
        <v>39</v>
      </c>
      <c r="M12" s="9">
        <v>400</v>
      </c>
      <c r="N12" s="9">
        <f t="shared" ref="N12:N16" si="2">L12*M12</f>
        <v>15600</v>
      </c>
      <c r="O12" s="13" t="s">
        <v>26</v>
      </c>
      <c r="P12" s="19"/>
    </row>
    <row r="13" customFormat="1" ht="34" customHeight="1" spans="1:16">
      <c r="A13" s="10">
        <v>8</v>
      </c>
      <c r="B13" s="10"/>
      <c r="C13" s="9" t="s">
        <v>52</v>
      </c>
      <c r="D13" s="9" t="s">
        <v>53</v>
      </c>
      <c r="E13" s="9" t="s">
        <v>21</v>
      </c>
      <c r="F13" s="9" t="s">
        <v>22</v>
      </c>
      <c r="G13" s="11">
        <v>35</v>
      </c>
      <c r="H13" s="9" t="s">
        <v>54</v>
      </c>
      <c r="I13" s="12" t="s">
        <v>24</v>
      </c>
      <c r="J13" s="9">
        <v>30</v>
      </c>
      <c r="K13" s="9" t="s">
        <v>55</v>
      </c>
      <c r="L13" s="9">
        <v>27</v>
      </c>
      <c r="M13" s="9">
        <v>720</v>
      </c>
      <c r="N13" s="9">
        <f t="shared" si="2"/>
        <v>19440</v>
      </c>
      <c r="O13" s="13" t="s">
        <v>26</v>
      </c>
      <c r="P13" s="22" t="s">
        <v>56</v>
      </c>
    </row>
    <row r="14" customFormat="1" ht="34" customHeight="1" spans="1:16">
      <c r="A14" s="10">
        <v>9</v>
      </c>
      <c r="B14" s="10"/>
      <c r="C14" s="9" t="s">
        <v>39</v>
      </c>
      <c r="D14" s="9" t="s">
        <v>34</v>
      </c>
      <c r="E14" s="9" t="s">
        <v>21</v>
      </c>
      <c r="F14" s="9" t="s">
        <v>22</v>
      </c>
      <c r="G14" s="11">
        <v>50</v>
      </c>
      <c r="H14" s="9" t="s">
        <v>57</v>
      </c>
      <c r="I14" s="12" t="s">
        <v>58</v>
      </c>
      <c r="J14" s="9">
        <v>47</v>
      </c>
      <c r="K14" s="9" t="s">
        <v>59</v>
      </c>
      <c r="L14" s="9">
        <v>47</v>
      </c>
      <c r="M14" s="9">
        <v>720</v>
      </c>
      <c r="N14" s="9">
        <f t="shared" si="2"/>
        <v>33840</v>
      </c>
      <c r="O14" s="13" t="s">
        <v>26</v>
      </c>
      <c r="P14" s="19"/>
    </row>
    <row r="15" customFormat="1" ht="34" customHeight="1" spans="1:16">
      <c r="A15" s="10" t="s">
        <v>41</v>
      </c>
      <c r="B15" s="10"/>
      <c r="C15" s="10"/>
      <c r="D15" s="20"/>
      <c r="E15" s="9"/>
      <c r="F15" s="9"/>
      <c r="G15" s="15">
        <f t="shared" ref="G15:L15" si="3">SUM(G12:G14)</f>
        <v>125</v>
      </c>
      <c r="H15" s="20"/>
      <c r="I15" s="21"/>
      <c r="J15" s="15">
        <f t="shared" si="3"/>
        <v>116</v>
      </c>
      <c r="K15" s="13"/>
      <c r="L15" s="15">
        <f t="shared" si="3"/>
        <v>113</v>
      </c>
      <c r="M15" s="10"/>
      <c r="N15" s="15">
        <f>SUM(N12:N14)</f>
        <v>68880</v>
      </c>
      <c r="O15" s="13"/>
      <c r="P15" s="19"/>
    </row>
    <row r="16" ht="34" customHeight="1" spans="1:16">
      <c r="A16" s="9">
        <v>10</v>
      </c>
      <c r="B16" s="10" t="s">
        <v>60</v>
      </c>
      <c r="C16" s="9" t="s">
        <v>61</v>
      </c>
      <c r="D16" s="9" t="s">
        <v>62</v>
      </c>
      <c r="E16" s="9" t="s">
        <v>29</v>
      </c>
      <c r="F16" s="9" t="s">
        <v>22</v>
      </c>
      <c r="G16" s="11">
        <v>50</v>
      </c>
      <c r="H16" s="9" t="s">
        <v>63</v>
      </c>
      <c r="I16" s="12" t="s">
        <v>64</v>
      </c>
      <c r="J16" s="9">
        <v>50</v>
      </c>
      <c r="K16" s="9" t="s">
        <v>65</v>
      </c>
      <c r="L16" s="9">
        <v>50</v>
      </c>
      <c r="M16" s="9">
        <v>400</v>
      </c>
      <c r="N16" s="9">
        <f t="shared" si="2"/>
        <v>20000</v>
      </c>
      <c r="O16" s="13" t="s">
        <v>26</v>
      </c>
      <c r="P16" s="19"/>
    </row>
    <row r="17" ht="34" customHeight="1" spans="1:16">
      <c r="A17" s="10"/>
      <c r="B17" s="10"/>
      <c r="C17" s="10"/>
      <c r="D17" s="10"/>
      <c r="E17" s="10"/>
      <c r="F17" s="10"/>
      <c r="G17" s="10">
        <f t="shared" ref="G17:L17" si="4">SUM(G16:G16)</f>
        <v>50</v>
      </c>
      <c r="H17" s="10"/>
      <c r="I17" s="23"/>
      <c r="J17" s="10">
        <f t="shared" si="4"/>
        <v>50</v>
      </c>
      <c r="K17" s="10"/>
      <c r="L17" s="10">
        <f t="shared" si="4"/>
        <v>50</v>
      </c>
      <c r="M17" s="10"/>
      <c r="N17" s="10">
        <f>SUM(N16:N16)</f>
        <v>20000</v>
      </c>
      <c r="O17" s="17"/>
      <c r="P17" s="19"/>
    </row>
    <row r="18" ht="34" customHeight="1" spans="1:16">
      <c r="A18" s="10" t="s">
        <v>66</v>
      </c>
      <c r="B18" s="10"/>
      <c r="C18" s="10"/>
      <c r="D18" s="24"/>
      <c r="E18" s="24"/>
      <c r="F18" s="24"/>
      <c r="G18" s="25">
        <f t="shared" ref="G18:L18" si="5">G8+G11+G15+G17</f>
        <v>426</v>
      </c>
      <c r="H18" s="25"/>
      <c r="I18" s="26"/>
      <c r="J18" s="25">
        <f t="shared" si="5"/>
        <v>376</v>
      </c>
      <c r="K18" s="25"/>
      <c r="L18" s="25">
        <f t="shared" si="5"/>
        <v>373</v>
      </c>
      <c r="M18" s="25"/>
      <c r="N18" s="25">
        <f>N8+N11+N15+N17</f>
        <v>206730</v>
      </c>
      <c r="O18" s="27"/>
      <c r="P18" s="25"/>
    </row>
  </sheetData>
  <mergeCells count="11">
    <mergeCell ref="A1:C1"/>
    <mergeCell ref="A2:P2"/>
    <mergeCell ref="A8:C8"/>
    <mergeCell ref="A11:C11"/>
    <mergeCell ref="A15:C15"/>
    <mergeCell ref="A17:C17"/>
    <mergeCell ref="A18:C18"/>
    <mergeCell ref="B4:B7"/>
    <mergeCell ref="B9:B10"/>
    <mergeCell ref="B12:B14"/>
    <mergeCell ref="C9:C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张坤宇</cp:lastModifiedBy>
  <dcterms:created xsi:type="dcterms:W3CDTF">2024-05-21T09:36:00Z</dcterms:created>
  <dcterms:modified xsi:type="dcterms:W3CDTF">2026-03-23T10:38:04Z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453AD36411EA4C9A8CEA5DD28F0AD931_13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