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20亩以上" sheetId="1" r:id="rId1"/>
    <sheet name="20亩以下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<sst xmlns="http://schemas.openxmlformats.org/spreadsheetml/2006/main" count="1881" uniqueCount="601">
  <si>
    <t>2023年八十四团20亩以上碎片化经营地租赁竞拍结果公示表</t>
  </si>
  <si>
    <t xml:space="preserve">                      单位：亩、元</t>
  </si>
  <si>
    <t>序号</t>
  </si>
  <si>
    <t>团场</t>
  </si>
  <si>
    <t>连队</t>
  </si>
  <si>
    <t>地块信息</t>
  </si>
  <si>
    <t>面积</t>
  </si>
  <si>
    <t>中标人</t>
  </si>
  <si>
    <t>基价</t>
  </si>
  <si>
    <t>中标价</t>
  </si>
  <si>
    <t>中标总金额</t>
  </si>
  <si>
    <t>备注</t>
  </si>
  <si>
    <t>合计</t>
  </si>
  <si>
    <t>84团</t>
  </si>
  <si>
    <t>1连</t>
  </si>
  <si>
    <t>12井</t>
  </si>
  <si>
    <t>罗广新</t>
  </si>
  <si>
    <t>6号井2号地</t>
  </si>
  <si>
    <t>王怀霞</t>
  </si>
  <si>
    <t>4号井</t>
  </si>
  <si>
    <t>刘涛</t>
  </si>
  <si>
    <t>7号井</t>
  </si>
  <si>
    <t>魏道银</t>
  </si>
  <si>
    <t>裴佩</t>
  </si>
  <si>
    <t>小计</t>
  </si>
  <si>
    <t>2连</t>
  </si>
  <si>
    <t>吴林虎</t>
  </si>
  <si>
    <t>6井</t>
  </si>
  <si>
    <t>朱兆军</t>
  </si>
  <si>
    <t>3连</t>
  </si>
  <si>
    <t>二号地</t>
  </si>
  <si>
    <t>牛国顺</t>
  </si>
  <si>
    <t>五农上</t>
  </si>
  <si>
    <t>张文革</t>
  </si>
  <si>
    <t>四农上</t>
  </si>
  <si>
    <t>荣辰昊</t>
  </si>
  <si>
    <t>二农上</t>
  </si>
  <si>
    <t>阿曼江·巴暗都拉</t>
  </si>
  <si>
    <t>东三斗</t>
  </si>
  <si>
    <t>胥宗立</t>
  </si>
  <si>
    <t>东4斗</t>
  </si>
  <si>
    <t>张学林</t>
  </si>
  <si>
    <t>张志华</t>
  </si>
  <si>
    <t>7斗</t>
  </si>
  <si>
    <t>李明义</t>
  </si>
  <si>
    <t>4连</t>
  </si>
  <si>
    <t>山包</t>
  </si>
  <si>
    <t>丁顺民</t>
  </si>
  <si>
    <t>鹿队</t>
  </si>
  <si>
    <t>贵和平</t>
  </si>
  <si>
    <t>曹新春</t>
  </si>
  <si>
    <t>刘生远1</t>
  </si>
  <si>
    <t>双河市同达种植专业合作社</t>
  </si>
  <si>
    <t>徐昌贵1</t>
  </si>
  <si>
    <t>徐昌贵</t>
  </si>
  <si>
    <t>刘善财2</t>
  </si>
  <si>
    <t>刘善财</t>
  </si>
  <si>
    <t>贺广建临时性耕地</t>
  </si>
  <si>
    <t>贺广建</t>
  </si>
  <si>
    <t>任兴旺1</t>
  </si>
  <si>
    <t>耿华锋</t>
  </si>
  <si>
    <t>任兴旺2</t>
  </si>
  <si>
    <t>何启中</t>
  </si>
  <si>
    <t>贵和平3</t>
  </si>
  <si>
    <t>刘光强</t>
  </si>
  <si>
    <t>宋建立盐碱地</t>
  </si>
  <si>
    <t>王秋红</t>
  </si>
  <si>
    <t>宋建江临时性耕地</t>
  </si>
  <si>
    <t>宋建江</t>
  </si>
  <si>
    <t>徐昌建</t>
  </si>
  <si>
    <t>徐昌贵2</t>
  </si>
  <si>
    <t>5连</t>
  </si>
  <si>
    <t>16号灌中东</t>
  </si>
  <si>
    <t>陈兵荣</t>
  </si>
  <si>
    <t>14号灌下东</t>
  </si>
  <si>
    <t>刘智</t>
  </si>
  <si>
    <t>10号灌上东</t>
  </si>
  <si>
    <t>贺新龙</t>
  </si>
  <si>
    <t>渠立森井</t>
  </si>
  <si>
    <t>陆义华</t>
  </si>
  <si>
    <t>3号地西</t>
  </si>
  <si>
    <t>于凯</t>
  </si>
  <si>
    <t>6连</t>
  </si>
  <si>
    <t>5号喷东</t>
  </si>
  <si>
    <t>钟世平</t>
  </si>
  <si>
    <t>7号喷东</t>
  </si>
  <si>
    <t>黄川峰</t>
  </si>
  <si>
    <t>8号喷西</t>
  </si>
  <si>
    <t>1号井西</t>
  </si>
  <si>
    <t>王中鲁</t>
  </si>
  <si>
    <t>7连</t>
  </si>
  <si>
    <t>项目区-1</t>
  </si>
  <si>
    <t>王中骅</t>
  </si>
  <si>
    <t>0农</t>
  </si>
  <si>
    <t>马金</t>
  </si>
  <si>
    <t>6农</t>
  </si>
  <si>
    <t>仰志平</t>
  </si>
  <si>
    <t>750-3</t>
  </si>
  <si>
    <t>林富贵</t>
  </si>
  <si>
    <t>750-4</t>
  </si>
  <si>
    <t>刘润兰</t>
  </si>
  <si>
    <t>实际种21.83亩</t>
  </si>
  <si>
    <t>12农</t>
  </si>
  <si>
    <t>雷江海</t>
  </si>
  <si>
    <t>2号地</t>
  </si>
  <si>
    <t>张圣地</t>
  </si>
  <si>
    <t>10号地</t>
  </si>
  <si>
    <t>王爱丽</t>
  </si>
  <si>
    <t>东泉水-1</t>
  </si>
  <si>
    <t>张华维</t>
  </si>
  <si>
    <t>中泉水-1</t>
  </si>
  <si>
    <t>罗新平</t>
  </si>
  <si>
    <t>中泉水-2</t>
  </si>
  <si>
    <t>王小城</t>
  </si>
  <si>
    <t>上一农</t>
  </si>
  <si>
    <t>黄应伟</t>
  </si>
  <si>
    <t>上2农</t>
  </si>
  <si>
    <t>李湛云</t>
  </si>
  <si>
    <t>上3农</t>
  </si>
  <si>
    <t>8连</t>
  </si>
  <si>
    <t>菊花厂后</t>
  </si>
  <si>
    <t>胡伟</t>
  </si>
  <si>
    <t>六区五支东</t>
  </si>
  <si>
    <t>董霞</t>
  </si>
  <si>
    <t>四区三支东</t>
  </si>
  <si>
    <t>张新明</t>
  </si>
  <si>
    <t>五区一支东</t>
  </si>
  <si>
    <t>二区四支东</t>
  </si>
  <si>
    <t>卜联合</t>
  </si>
  <si>
    <t>三区一支西</t>
  </si>
  <si>
    <t>胡炜</t>
  </si>
  <si>
    <t>六区六支东</t>
  </si>
  <si>
    <t>陈红英</t>
  </si>
  <si>
    <t>六区三支东</t>
  </si>
  <si>
    <t>魏中强</t>
  </si>
  <si>
    <t>四区二支东</t>
  </si>
  <si>
    <t>张新军</t>
  </si>
  <si>
    <t>六区二支东</t>
  </si>
  <si>
    <t>杜华文</t>
  </si>
  <si>
    <t>一区一支西</t>
  </si>
  <si>
    <t>王祖贵</t>
  </si>
  <si>
    <t>一区一支东</t>
  </si>
  <si>
    <t>四区三支</t>
  </si>
  <si>
    <t>侯洪生</t>
  </si>
  <si>
    <t>七区一支西</t>
  </si>
  <si>
    <t>陈更</t>
  </si>
  <si>
    <t>9连</t>
  </si>
  <si>
    <t>850-3条田</t>
  </si>
  <si>
    <t>李贵平</t>
  </si>
  <si>
    <t>240条田</t>
  </si>
  <si>
    <t>木合得儿·塔吾肯</t>
  </si>
  <si>
    <t>学校前</t>
  </si>
  <si>
    <t>李付兴</t>
  </si>
  <si>
    <t>1000-1条田</t>
  </si>
  <si>
    <t>李敬辉</t>
  </si>
  <si>
    <t>二分校井</t>
  </si>
  <si>
    <t>王峰</t>
  </si>
  <si>
    <t>850孙振江井</t>
  </si>
  <si>
    <t>孙振江</t>
  </si>
  <si>
    <t>皮革厂东</t>
  </si>
  <si>
    <t>吴本贵</t>
  </si>
  <si>
    <t>10连</t>
  </si>
  <si>
    <t>公路南</t>
  </si>
  <si>
    <t>杨小均</t>
  </si>
  <si>
    <t>范贵春</t>
  </si>
  <si>
    <t>二斗上</t>
  </si>
  <si>
    <t>李运启</t>
  </si>
  <si>
    <t>自压罐区</t>
  </si>
  <si>
    <t>王金泉</t>
  </si>
  <si>
    <t>许凤军井</t>
  </si>
  <si>
    <t>许凤军</t>
  </si>
  <si>
    <t>买登别克</t>
  </si>
  <si>
    <t>11连</t>
  </si>
  <si>
    <t>林场杜四军西</t>
  </si>
  <si>
    <t>高军建</t>
  </si>
  <si>
    <t>孟凡昌井</t>
  </si>
  <si>
    <t>孟磊</t>
  </si>
  <si>
    <t>林场</t>
  </si>
  <si>
    <t>刘宗文</t>
  </si>
  <si>
    <t>14井1号地</t>
  </si>
  <si>
    <t>周永杰</t>
  </si>
  <si>
    <t>水塔地</t>
  </si>
  <si>
    <t>场园地</t>
  </si>
  <si>
    <t>罗亮亮</t>
  </si>
  <si>
    <t>胡春兰</t>
  </si>
  <si>
    <t>12井2号地</t>
  </si>
  <si>
    <t>华锐</t>
  </si>
  <si>
    <t>11号井</t>
  </si>
  <si>
    <t>王亚勤</t>
  </si>
  <si>
    <t>10号井3号地</t>
  </si>
  <si>
    <t>文成元</t>
  </si>
  <si>
    <t>苏培培</t>
  </si>
  <si>
    <t>5号井</t>
  </si>
  <si>
    <t>项楠</t>
  </si>
  <si>
    <r>
      <rPr>
        <sz val="12"/>
        <rFont val="仿宋_GB2312"/>
        <charset val="134"/>
      </rPr>
      <t>芦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法</t>
    </r>
  </si>
  <si>
    <t>6号井5号地</t>
  </si>
  <si>
    <t>黄莉</t>
  </si>
  <si>
    <t>9号井</t>
  </si>
  <si>
    <t>冯玉民</t>
  </si>
  <si>
    <t xml:space="preserve">2井
</t>
  </si>
  <si>
    <t>张建宏</t>
  </si>
  <si>
    <t>5井</t>
  </si>
  <si>
    <r>
      <rPr>
        <sz val="12"/>
        <rFont val="仿宋_GB2312"/>
        <charset val="134"/>
      </rPr>
      <t>李洪</t>
    </r>
    <r>
      <rPr>
        <sz val="12"/>
        <rFont val="宋体"/>
        <charset val="134"/>
      </rPr>
      <t>燚</t>
    </r>
  </si>
  <si>
    <t>7井</t>
  </si>
  <si>
    <t>林皎皎</t>
  </si>
  <si>
    <t>齐建设</t>
  </si>
  <si>
    <t>14井</t>
  </si>
  <si>
    <t>孙军勇</t>
  </si>
  <si>
    <t>陈明</t>
  </si>
  <si>
    <t>张江云井</t>
  </si>
  <si>
    <t>卜宪乐</t>
  </si>
  <si>
    <t>大三角</t>
  </si>
  <si>
    <t>陈飞</t>
  </si>
  <si>
    <t>李乐明</t>
  </si>
  <si>
    <t>阮传东</t>
  </si>
  <si>
    <t>三号地上</t>
  </si>
  <si>
    <t>三号地下</t>
  </si>
  <si>
    <t>陈威威</t>
  </si>
  <si>
    <t>许晓凌</t>
  </si>
  <si>
    <t>刘建芳</t>
  </si>
  <si>
    <t>1600上</t>
  </si>
  <si>
    <t>9斗</t>
  </si>
  <si>
    <t>金安江</t>
  </si>
  <si>
    <t>三农上</t>
  </si>
  <si>
    <t>马江胜</t>
  </si>
  <si>
    <t>二农下</t>
  </si>
  <si>
    <t>马如玲</t>
  </si>
  <si>
    <t>一农上</t>
  </si>
  <si>
    <t>陈全亮</t>
  </si>
  <si>
    <t>11斗</t>
  </si>
  <si>
    <t>孙建军</t>
  </si>
  <si>
    <t>谭德亮</t>
  </si>
  <si>
    <t>罗刚</t>
  </si>
  <si>
    <t>于建新</t>
  </si>
  <si>
    <t>宅基地</t>
  </si>
  <si>
    <t>吉迪</t>
  </si>
  <si>
    <t>王丹丹</t>
  </si>
  <si>
    <t>13斗上</t>
  </si>
  <si>
    <t>孙建平</t>
  </si>
  <si>
    <t>吴新平</t>
  </si>
  <si>
    <t>东3斗</t>
  </si>
  <si>
    <t>李华伟</t>
  </si>
  <si>
    <t>孙建新</t>
  </si>
  <si>
    <t>董玉杰</t>
  </si>
  <si>
    <t>郑跃林</t>
  </si>
  <si>
    <t>冬窝子上</t>
  </si>
  <si>
    <t>周欣</t>
  </si>
  <si>
    <t>冬窝子下</t>
  </si>
  <si>
    <t>刘世元</t>
  </si>
  <si>
    <t>李彦民</t>
  </si>
  <si>
    <t>1号井</t>
  </si>
  <si>
    <t>周利</t>
  </si>
  <si>
    <t>胡冠忠</t>
  </si>
  <si>
    <t>项目区下</t>
  </si>
  <si>
    <t>校前</t>
  </si>
  <si>
    <t>唐江生</t>
  </si>
  <si>
    <t>李飞</t>
  </si>
  <si>
    <t>项目区上</t>
  </si>
  <si>
    <t>徐昌刚</t>
  </si>
  <si>
    <t>路西1号</t>
  </si>
  <si>
    <t>窦新科</t>
  </si>
  <si>
    <t>周付英</t>
  </si>
  <si>
    <t>向新娟</t>
  </si>
  <si>
    <t>12斗</t>
  </si>
  <si>
    <t>古力扎特·朱玛别克</t>
  </si>
  <si>
    <t>路西6号</t>
  </si>
  <si>
    <t>16斗</t>
  </si>
  <si>
    <t>陈杏</t>
  </si>
  <si>
    <t>孙仲明</t>
  </si>
  <si>
    <t>熊校成</t>
  </si>
  <si>
    <t>路西2号</t>
  </si>
  <si>
    <t>蔡军</t>
  </si>
  <si>
    <t>张二平</t>
  </si>
  <si>
    <t>贵和平1</t>
  </si>
  <si>
    <t>刘生远2</t>
  </si>
  <si>
    <t>刘善财1</t>
  </si>
  <si>
    <t>老菜地</t>
  </si>
  <si>
    <t>4号地</t>
  </si>
  <si>
    <t>14号灌下西</t>
  </si>
  <si>
    <t>罗新华</t>
  </si>
  <si>
    <t>马丽</t>
  </si>
  <si>
    <t>炮台地</t>
  </si>
  <si>
    <t>李拥军</t>
  </si>
  <si>
    <t>炮台地上</t>
  </si>
  <si>
    <t>崔学民</t>
  </si>
  <si>
    <t>13号灌上西</t>
  </si>
  <si>
    <t>段洪军</t>
  </si>
  <si>
    <t>12号地</t>
  </si>
  <si>
    <t>张勇</t>
  </si>
  <si>
    <t>13号灌下东</t>
  </si>
  <si>
    <t>张颖</t>
  </si>
  <si>
    <t>蒋平</t>
  </si>
  <si>
    <t>山楂园</t>
  </si>
  <si>
    <t>吴限限</t>
  </si>
  <si>
    <t>王红梅</t>
  </si>
  <si>
    <t>11号灌下东</t>
  </si>
  <si>
    <t>胡斌</t>
  </si>
  <si>
    <t>陈小斌</t>
  </si>
  <si>
    <t>11号地</t>
  </si>
  <si>
    <t>余利</t>
  </si>
  <si>
    <t>13号地</t>
  </si>
  <si>
    <t>蔡礼民</t>
  </si>
  <si>
    <t>金锋</t>
  </si>
  <si>
    <t>杨丽</t>
  </si>
  <si>
    <t>7号地</t>
  </si>
  <si>
    <t>马小红</t>
  </si>
  <si>
    <t>渠立森井（南1）</t>
  </si>
  <si>
    <t>10号灌下西</t>
  </si>
  <si>
    <t>刘小玲</t>
  </si>
  <si>
    <t>14号灌上东</t>
  </si>
  <si>
    <t>15号灌下西</t>
  </si>
  <si>
    <t>6号地</t>
  </si>
  <si>
    <t>黄金成</t>
  </si>
  <si>
    <t>12号灌中东</t>
  </si>
  <si>
    <t>宋富清</t>
  </si>
  <si>
    <t>11号灌中西</t>
  </si>
  <si>
    <t>郭鸿林</t>
  </si>
  <si>
    <t>王建设</t>
  </si>
  <si>
    <t>14号灌中东</t>
  </si>
  <si>
    <t>任建英</t>
  </si>
  <si>
    <t>10号灌上</t>
  </si>
  <si>
    <t>张亚</t>
  </si>
  <si>
    <t>12号灌下西</t>
  </si>
  <si>
    <t>宋小忠</t>
  </si>
  <si>
    <t>胡雪岩</t>
  </si>
  <si>
    <t>15号灌上东</t>
  </si>
  <si>
    <t>李玉梅</t>
  </si>
  <si>
    <t>12号灌下东</t>
  </si>
  <si>
    <t>15号灌下东</t>
  </si>
  <si>
    <t>10号灌上西</t>
  </si>
  <si>
    <t>孟向有</t>
  </si>
  <si>
    <t>16号地</t>
  </si>
  <si>
    <t>马兰</t>
  </si>
  <si>
    <t>13号灌上东</t>
  </si>
  <si>
    <t>陈光贤</t>
  </si>
  <si>
    <t>15号地</t>
  </si>
  <si>
    <t>张豫斌</t>
  </si>
  <si>
    <t>1号喷</t>
  </si>
  <si>
    <t>孙文忠</t>
  </si>
  <si>
    <t>2号喷</t>
  </si>
  <si>
    <t>3号喷西</t>
  </si>
  <si>
    <t>3号喷东</t>
  </si>
  <si>
    <t>李建疆</t>
  </si>
  <si>
    <t>4号喷西</t>
  </si>
  <si>
    <t>徐宗彦</t>
  </si>
  <si>
    <t>4号喷</t>
  </si>
  <si>
    <t>5号喷西</t>
  </si>
  <si>
    <t>李国</t>
  </si>
  <si>
    <t>6号喷西</t>
  </si>
  <si>
    <t>谢峰尚</t>
  </si>
  <si>
    <t>6号喷东</t>
  </si>
  <si>
    <t>何建江</t>
  </si>
  <si>
    <t>7号喷西</t>
  </si>
  <si>
    <t>8号喷东</t>
  </si>
  <si>
    <t>1号灌</t>
  </si>
  <si>
    <t>费波</t>
  </si>
  <si>
    <t>2号灌西</t>
  </si>
  <si>
    <t>武艳玲</t>
  </si>
  <si>
    <t>2号灌东</t>
  </si>
  <si>
    <t>张玲茜</t>
  </si>
  <si>
    <t>3号灌西</t>
  </si>
  <si>
    <t>3号灌东</t>
  </si>
  <si>
    <t>艾买江·阿不都因</t>
  </si>
  <si>
    <t>4号灌</t>
  </si>
  <si>
    <t>5号灌西</t>
  </si>
  <si>
    <t>5号灌东</t>
  </si>
  <si>
    <t>6号灌西</t>
  </si>
  <si>
    <t>6号灌东</t>
  </si>
  <si>
    <t>7号灌西</t>
  </si>
  <si>
    <t>8号灌西</t>
  </si>
  <si>
    <t>8号灌东</t>
  </si>
  <si>
    <t>9号灌</t>
  </si>
  <si>
    <t>两用地</t>
  </si>
  <si>
    <t>1号井东</t>
  </si>
  <si>
    <t>2号井西</t>
  </si>
  <si>
    <t>徐美龄</t>
  </si>
  <si>
    <t>2号井东</t>
  </si>
  <si>
    <t>魏刘梅</t>
  </si>
  <si>
    <t>学校前西</t>
  </si>
  <si>
    <t>学校前东</t>
  </si>
  <si>
    <t>10农</t>
  </si>
  <si>
    <t>孙延胜</t>
  </si>
  <si>
    <t>11农</t>
  </si>
  <si>
    <t>三角地西</t>
  </si>
  <si>
    <t>三角地东</t>
  </si>
  <si>
    <t>2斗12农西</t>
  </si>
  <si>
    <t>李勇</t>
  </si>
  <si>
    <t>2斗12农东</t>
  </si>
  <si>
    <t>贺敬强</t>
  </si>
  <si>
    <t>2斗13农西</t>
  </si>
  <si>
    <t>张建国</t>
  </si>
  <si>
    <t>2斗13农东</t>
  </si>
  <si>
    <t>张传新</t>
  </si>
  <si>
    <t>14农西</t>
  </si>
  <si>
    <t>杨合礼</t>
  </si>
  <si>
    <t>14农东</t>
  </si>
  <si>
    <t>朱卫芳</t>
  </si>
  <si>
    <t>15农东</t>
  </si>
  <si>
    <t>伏万喜</t>
  </si>
  <si>
    <t>17农西</t>
  </si>
  <si>
    <t>17农东</t>
  </si>
  <si>
    <t>孙龙刚</t>
  </si>
  <si>
    <t>19农西</t>
  </si>
  <si>
    <t>王世平</t>
  </si>
  <si>
    <t>19农东</t>
  </si>
  <si>
    <t>孟令群</t>
  </si>
  <si>
    <t>20农</t>
  </si>
  <si>
    <t>21农</t>
  </si>
  <si>
    <t>孙陇萍</t>
  </si>
  <si>
    <t>22农</t>
  </si>
  <si>
    <t>23农</t>
  </si>
  <si>
    <t>黄胜辉</t>
  </si>
  <si>
    <t>24农</t>
  </si>
  <si>
    <t>场院南</t>
  </si>
  <si>
    <t>1斗12农</t>
  </si>
  <si>
    <t>1斗13农</t>
  </si>
  <si>
    <t>1斗24农西</t>
  </si>
  <si>
    <t>李建国</t>
  </si>
  <si>
    <t>1斗24农东</t>
  </si>
  <si>
    <t>王锦霞</t>
  </si>
  <si>
    <t>25农</t>
  </si>
  <si>
    <t>张虎</t>
  </si>
  <si>
    <t>项目区-2</t>
  </si>
  <si>
    <t>项目区-3</t>
  </si>
  <si>
    <t>项目区-4</t>
  </si>
  <si>
    <t>张建中</t>
  </si>
  <si>
    <t>上六农</t>
  </si>
  <si>
    <t>文明均</t>
  </si>
  <si>
    <t>黄应明</t>
  </si>
  <si>
    <t>上三农</t>
  </si>
  <si>
    <t>张豫新</t>
  </si>
  <si>
    <t>1农</t>
  </si>
  <si>
    <t>马廷龙</t>
  </si>
  <si>
    <t>3农</t>
  </si>
  <si>
    <t>寇万江</t>
  </si>
  <si>
    <t>2农</t>
  </si>
  <si>
    <t>5农</t>
  </si>
  <si>
    <t>孙结实</t>
  </si>
  <si>
    <t>水北一号</t>
  </si>
  <si>
    <t>张建江</t>
  </si>
  <si>
    <t>480-2</t>
  </si>
  <si>
    <t>750-2</t>
  </si>
  <si>
    <t>牛连连</t>
  </si>
  <si>
    <t>实际种植2亩</t>
  </si>
  <si>
    <t>孔新忠</t>
  </si>
  <si>
    <t>480-3</t>
  </si>
  <si>
    <t>全利军</t>
  </si>
  <si>
    <t>谷战海</t>
  </si>
  <si>
    <t>13农</t>
  </si>
  <si>
    <t>王德荣</t>
  </si>
  <si>
    <t>3号地</t>
  </si>
  <si>
    <t>陆新慧</t>
  </si>
  <si>
    <t>9号地</t>
  </si>
  <si>
    <t>陆春华</t>
  </si>
  <si>
    <t>东泉水-2</t>
  </si>
  <si>
    <t>李玉得</t>
  </si>
  <si>
    <t>西泉水</t>
  </si>
  <si>
    <t>陆新华</t>
  </si>
  <si>
    <t>李建锋</t>
  </si>
  <si>
    <t>王卫军</t>
  </si>
  <si>
    <t>六区四支西</t>
  </si>
  <si>
    <t>六区五支西</t>
  </si>
  <si>
    <t>雷伟</t>
  </si>
  <si>
    <t>六区二支西</t>
  </si>
  <si>
    <t>六区六支西</t>
  </si>
  <si>
    <t>六区一支西</t>
  </si>
  <si>
    <t>郭沫兴</t>
  </si>
  <si>
    <t>杨奎</t>
  </si>
  <si>
    <t>三区四支西</t>
  </si>
  <si>
    <t>李虎明</t>
  </si>
  <si>
    <t>五区一支西</t>
  </si>
  <si>
    <t>马会花</t>
  </si>
  <si>
    <t>五区二支西</t>
  </si>
  <si>
    <t>马萍</t>
  </si>
  <si>
    <t>二区一支东</t>
  </si>
  <si>
    <t>五区二支东</t>
  </si>
  <si>
    <t>四区三支西</t>
  </si>
  <si>
    <t>二区一支西</t>
  </si>
  <si>
    <t>二区三支东</t>
  </si>
  <si>
    <t>四区一支西</t>
  </si>
  <si>
    <t>一区二支西</t>
  </si>
  <si>
    <t>六区1支</t>
  </si>
  <si>
    <t>七区1支东</t>
  </si>
  <si>
    <t>七区1支</t>
  </si>
  <si>
    <t>李俊丽</t>
  </si>
  <si>
    <t>七区二支东</t>
  </si>
  <si>
    <t>赵鹏</t>
  </si>
  <si>
    <t>场院北</t>
  </si>
  <si>
    <t>房春艳</t>
  </si>
  <si>
    <t>于秀琴井</t>
  </si>
  <si>
    <t>唐志国</t>
  </si>
  <si>
    <t>1000-4条田</t>
  </si>
  <si>
    <t>朱作明</t>
  </si>
  <si>
    <t>下180东条田</t>
  </si>
  <si>
    <t>雷江萍</t>
  </si>
  <si>
    <t>张廷志</t>
  </si>
  <si>
    <t>850-6条田</t>
  </si>
  <si>
    <t>场院东</t>
  </si>
  <si>
    <t>汪伟勇</t>
  </si>
  <si>
    <t>房西</t>
  </si>
  <si>
    <t>刘存存</t>
  </si>
  <si>
    <t>石洋</t>
  </si>
  <si>
    <t>850-2条田</t>
  </si>
  <si>
    <t>鸡场地</t>
  </si>
  <si>
    <t>刘卫权</t>
  </si>
  <si>
    <t>鱼池地</t>
  </si>
  <si>
    <t>490条田</t>
  </si>
  <si>
    <t>赵刚</t>
  </si>
  <si>
    <t>杨生海</t>
  </si>
  <si>
    <t>赵传军</t>
  </si>
  <si>
    <t>230条田</t>
  </si>
  <si>
    <t>赵川江</t>
  </si>
  <si>
    <t>苇湖下</t>
  </si>
  <si>
    <t>乔家旺</t>
  </si>
  <si>
    <t>1000-3条田</t>
  </si>
  <si>
    <t>何大斌</t>
  </si>
  <si>
    <t>孙传科</t>
  </si>
  <si>
    <t>大寨田</t>
  </si>
  <si>
    <t>何广</t>
  </si>
  <si>
    <t>360条田</t>
  </si>
  <si>
    <t>郑良</t>
  </si>
  <si>
    <t>陈建兵</t>
  </si>
  <si>
    <t>王新红井</t>
  </si>
  <si>
    <t>王新红</t>
  </si>
  <si>
    <t>原焦仲衡井</t>
  </si>
  <si>
    <t>邓小红</t>
  </si>
  <si>
    <t>崔耀新井</t>
  </si>
  <si>
    <t>段奕</t>
  </si>
  <si>
    <t>张贺明</t>
  </si>
  <si>
    <t>89年荒地</t>
  </si>
  <si>
    <t>王利平</t>
  </si>
  <si>
    <t>400亩下</t>
  </si>
  <si>
    <t>郑海龙</t>
  </si>
  <si>
    <t>皮革厂西</t>
  </si>
  <si>
    <t>贾传霞</t>
  </si>
  <si>
    <t>西山坡</t>
  </si>
  <si>
    <t>杨生德</t>
  </si>
  <si>
    <t>刘中权</t>
  </si>
  <si>
    <t>三斗</t>
  </si>
  <si>
    <t>蔡绍斌</t>
  </si>
  <si>
    <t>杨则立</t>
  </si>
  <si>
    <t>二斗</t>
  </si>
  <si>
    <t>路南</t>
  </si>
  <si>
    <t>谭杰</t>
  </si>
  <si>
    <t>何启行</t>
  </si>
  <si>
    <t>戚新明</t>
  </si>
  <si>
    <t>胡景民</t>
  </si>
  <si>
    <t>王润泉井</t>
  </si>
  <si>
    <t>刘彩霞</t>
  </si>
  <si>
    <t>卜庆胜</t>
  </si>
  <si>
    <t>袁振平</t>
  </si>
  <si>
    <t>唐大伟</t>
  </si>
  <si>
    <t>任回想</t>
  </si>
  <si>
    <t>张鹏敏井</t>
  </si>
  <si>
    <t>李玉婷</t>
  </si>
  <si>
    <t>王腾飞</t>
  </si>
  <si>
    <t>王文锋</t>
  </si>
  <si>
    <t>杨海军</t>
  </si>
  <si>
    <t>张建亚</t>
  </si>
  <si>
    <t>许风春</t>
  </si>
  <si>
    <t>金鑫</t>
  </si>
  <si>
    <t>曹兴峰</t>
  </si>
  <si>
    <t>王爱勤</t>
  </si>
  <si>
    <t>刘翡</t>
  </si>
  <si>
    <t>王建新</t>
  </si>
  <si>
    <t>1井</t>
  </si>
  <si>
    <t>贺绍春</t>
  </si>
  <si>
    <t>2井</t>
  </si>
  <si>
    <t>孙海洪</t>
  </si>
  <si>
    <t>3井</t>
  </si>
  <si>
    <t>李登亮</t>
  </si>
  <si>
    <t>余方利</t>
  </si>
  <si>
    <t>13井</t>
  </si>
  <si>
    <t>王传友</t>
  </si>
  <si>
    <t>4井</t>
  </si>
  <si>
    <t>李长磊</t>
  </si>
  <si>
    <t>4井（管道东）</t>
  </si>
  <si>
    <t>刘金虎</t>
  </si>
  <si>
    <t>4井（管道西）</t>
  </si>
  <si>
    <t>杜玉海</t>
  </si>
  <si>
    <t>杨波</t>
  </si>
  <si>
    <t>8井</t>
  </si>
  <si>
    <t>胡红艳</t>
  </si>
  <si>
    <t>10井</t>
  </si>
  <si>
    <t>陈四妮</t>
  </si>
  <si>
    <t>姚盘东</t>
  </si>
  <si>
    <t>王勇</t>
  </si>
  <si>
    <t>乔卫博</t>
  </si>
  <si>
    <t>李强</t>
  </si>
  <si>
    <t>林场1号地</t>
  </si>
  <si>
    <t>柳红军</t>
  </si>
  <si>
    <t>林场2号地</t>
  </si>
  <si>
    <t>滚多武</t>
  </si>
  <si>
    <t>林场滚雷南</t>
  </si>
  <si>
    <t>林场4号地</t>
  </si>
  <si>
    <t>二分斗井</t>
  </si>
  <si>
    <t>孙捍伟</t>
  </si>
  <si>
    <t>杨太武井</t>
  </si>
  <si>
    <t>杨太武</t>
  </si>
  <si>
    <t>林场高军建退休地西</t>
  </si>
  <si>
    <t>张军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</si>
</sst>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3"/>
  <sheetViews>
    <sheetView workbookViewId="0">
      <selection activeCell="L7" sqref="L7"/>
    </sheetView>
  </sheetViews>
  <sheetFormatPr defaultColWidth="9" defaultRowHeight="13.5"/>
  <cols>
    <col min="4" max="4" width="12.125" customWidth="1"/>
    <col min="9" max="9" width="13.25" customWidth="1"/>
  </cols>
  <sheetData>
    <row r="1" s="18" customFormat="1" ht="24.95" customHeight="1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s="19" customFormat="1" ht="1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8" customFormat="1" ht="2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20" customFormat="1" ht="19" customHeight="1" spans="1:10">
      <c r="A4" s="7"/>
      <c r="B4" s="7" t="s">
        <v>12</v>
      </c>
      <c r="C4" s="7"/>
      <c r="D4" s="7"/>
      <c r="E4" s="8">
        <f>E10+E13+E22+E39+E45+E50+E65+E82+E90+E99+E103</f>
        <v>2987.38</v>
      </c>
      <c r="F4" s="7"/>
      <c r="G4" s="7"/>
      <c r="H4" s="7"/>
      <c r="I4" s="8">
        <f>I10+I13+I22+I39+I45+I50+I65+I82+I90+I99+I103</f>
        <v>654151.01</v>
      </c>
      <c r="J4" s="7"/>
    </row>
    <row r="5" s="2" customFormat="1" ht="14.25" spans="1:10">
      <c r="A5" s="16">
        <v>1</v>
      </c>
      <c r="B5" s="16" t="s">
        <v>13</v>
      </c>
      <c r="C5" s="16" t="s">
        <v>14</v>
      </c>
      <c r="D5" s="9" t="s">
        <v>15</v>
      </c>
      <c r="E5" s="9">
        <v>28.87</v>
      </c>
      <c r="F5" s="21" t="s">
        <v>16</v>
      </c>
      <c r="G5" s="9">
        <v>210</v>
      </c>
      <c r="H5" s="9">
        <v>210</v>
      </c>
      <c r="I5" s="16">
        <v>6062.7</v>
      </c>
      <c r="J5" s="16"/>
    </row>
    <row r="6" s="2" customFormat="1" ht="14.25" spans="1:10">
      <c r="A6" s="16">
        <v>2</v>
      </c>
      <c r="B6" s="16" t="s">
        <v>13</v>
      </c>
      <c r="C6" s="16" t="s">
        <v>14</v>
      </c>
      <c r="D6" s="9" t="s">
        <v>17</v>
      </c>
      <c r="E6" s="9">
        <v>22.59</v>
      </c>
      <c r="F6" s="21" t="s">
        <v>18</v>
      </c>
      <c r="G6" s="9">
        <v>210</v>
      </c>
      <c r="H6" s="9">
        <v>210</v>
      </c>
      <c r="I6" s="16">
        <v>4743.9</v>
      </c>
      <c r="J6" s="16"/>
    </row>
    <row r="7" s="2" customFormat="1" ht="14.25" spans="1:10">
      <c r="A7" s="16">
        <v>3</v>
      </c>
      <c r="B7" s="16" t="s">
        <v>13</v>
      </c>
      <c r="C7" s="16" t="s">
        <v>14</v>
      </c>
      <c r="D7" s="9" t="s">
        <v>19</v>
      </c>
      <c r="E7" s="9">
        <v>44.73</v>
      </c>
      <c r="F7" s="21" t="s">
        <v>20</v>
      </c>
      <c r="G7" s="9">
        <v>210</v>
      </c>
      <c r="H7" s="9">
        <v>210</v>
      </c>
      <c r="I7" s="16">
        <v>9393.3</v>
      </c>
      <c r="J7" s="16"/>
    </row>
    <row r="8" s="2" customFormat="1" ht="14.25" spans="1:10">
      <c r="A8" s="16">
        <v>4</v>
      </c>
      <c r="B8" s="16" t="s">
        <v>13</v>
      </c>
      <c r="C8" s="16" t="s">
        <v>14</v>
      </c>
      <c r="D8" s="9" t="s">
        <v>21</v>
      </c>
      <c r="E8" s="9">
        <v>43.66</v>
      </c>
      <c r="F8" s="21" t="s">
        <v>22</v>
      </c>
      <c r="G8" s="9">
        <v>210</v>
      </c>
      <c r="H8" s="9">
        <v>210</v>
      </c>
      <c r="I8" s="16">
        <v>9168.6</v>
      </c>
      <c r="J8" s="16"/>
    </row>
    <row r="9" s="2" customFormat="1" ht="14.25" spans="1:10">
      <c r="A9" s="16">
        <v>5</v>
      </c>
      <c r="B9" s="16" t="s">
        <v>13</v>
      </c>
      <c r="C9" s="16" t="s">
        <v>14</v>
      </c>
      <c r="D9" s="9" t="s">
        <v>21</v>
      </c>
      <c r="E9" s="9">
        <v>35.47</v>
      </c>
      <c r="F9" s="21" t="s">
        <v>23</v>
      </c>
      <c r="G9" s="9">
        <v>210</v>
      </c>
      <c r="H9" s="9">
        <v>210</v>
      </c>
      <c r="I9" s="16">
        <v>7448.7</v>
      </c>
      <c r="J9" s="16"/>
    </row>
    <row r="10" s="2" customFormat="1" ht="14.25" spans="1:10">
      <c r="A10" s="16"/>
      <c r="B10" s="16" t="s">
        <v>24</v>
      </c>
      <c r="C10" s="16" t="s">
        <v>14</v>
      </c>
      <c r="D10" s="16"/>
      <c r="E10" s="16">
        <f>SUM(E5:E9)</f>
        <v>175.32</v>
      </c>
      <c r="F10" s="16"/>
      <c r="G10" s="16"/>
      <c r="H10" s="16"/>
      <c r="I10" s="16">
        <f>SUM(I5:I9)</f>
        <v>36817.2</v>
      </c>
      <c r="J10" s="16"/>
    </row>
    <row r="11" s="2" customFormat="1" ht="14.25" spans="1:10">
      <c r="A11" s="16">
        <v>1</v>
      </c>
      <c r="B11" s="16" t="s">
        <v>13</v>
      </c>
      <c r="C11" s="16" t="s">
        <v>25</v>
      </c>
      <c r="D11" s="16" t="s">
        <v>15</v>
      </c>
      <c r="E11" s="9">
        <v>29.16</v>
      </c>
      <c r="F11" s="21" t="s">
        <v>26</v>
      </c>
      <c r="G11" s="16">
        <v>220</v>
      </c>
      <c r="H11" s="21">
        <v>240</v>
      </c>
      <c r="I11" s="24">
        <v>6998.4</v>
      </c>
      <c r="J11" s="16"/>
    </row>
    <row r="12" s="2" customFormat="1" ht="14.25" spans="1:10">
      <c r="A12" s="16">
        <v>2</v>
      </c>
      <c r="B12" s="16" t="s">
        <v>13</v>
      </c>
      <c r="C12" s="16" t="s">
        <v>25</v>
      </c>
      <c r="D12" s="16" t="s">
        <v>27</v>
      </c>
      <c r="E12" s="9">
        <v>30.3</v>
      </c>
      <c r="F12" s="21" t="s">
        <v>28</v>
      </c>
      <c r="G12" s="16">
        <v>220</v>
      </c>
      <c r="H12" s="21">
        <v>240</v>
      </c>
      <c r="I12" s="24">
        <v>7272</v>
      </c>
      <c r="J12" s="16"/>
    </row>
    <row r="13" s="2" customFormat="1" ht="14.25" spans="1:10">
      <c r="A13" s="16"/>
      <c r="B13" s="16" t="s">
        <v>24</v>
      </c>
      <c r="C13" s="16" t="s">
        <v>25</v>
      </c>
      <c r="D13" s="16"/>
      <c r="E13" s="16">
        <f>SUM(E11:E12)</f>
        <v>59.46</v>
      </c>
      <c r="F13" s="16"/>
      <c r="G13" s="16"/>
      <c r="H13" s="16"/>
      <c r="I13" s="16">
        <f>SUM(I11:I12)</f>
        <v>14270.4</v>
      </c>
      <c r="J13" s="16"/>
    </row>
    <row r="14" s="2" customFormat="1" ht="14.25" spans="1:10">
      <c r="A14" s="16">
        <v>1</v>
      </c>
      <c r="B14" s="9" t="s">
        <v>13</v>
      </c>
      <c r="C14" s="9" t="s">
        <v>29</v>
      </c>
      <c r="D14" s="9" t="s">
        <v>30</v>
      </c>
      <c r="E14" s="9">
        <v>26.27</v>
      </c>
      <c r="F14" s="9" t="s">
        <v>31</v>
      </c>
      <c r="G14" s="16">
        <v>153</v>
      </c>
      <c r="H14" s="16">
        <v>163</v>
      </c>
      <c r="I14" s="16">
        <f t="shared" ref="I14:I21" si="0">H14*E14</f>
        <v>4282.01</v>
      </c>
      <c r="J14" s="16"/>
    </row>
    <row r="15" s="2" customFormat="1" ht="14.25" spans="1:10">
      <c r="A15" s="16">
        <v>2</v>
      </c>
      <c r="B15" s="9" t="s">
        <v>13</v>
      </c>
      <c r="C15" s="9" t="s">
        <v>29</v>
      </c>
      <c r="D15" s="9" t="s">
        <v>32</v>
      </c>
      <c r="E15" s="9">
        <v>25.69</v>
      </c>
      <c r="F15" s="9" t="s">
        <v>33</v>
      </c>
      <c r="G15" s="16">
        <v>217</v>
      </c>
      <c r="H15" s="16">
        <v>227</v>
      </c>
      <c r="I15" s="16">
        <f t="shared" si="0"/>
        <v>5831.63</v>
      </c>
      <c r="J15" s="16"/>
    </row>
    <row r="16" s="2" customFormat="1" ht="14.25" spans="1:10">
      <c r="A16" s="16">
        <v>3</v>
      </c>
      <c r="B16" s="9" t="s">
        <v>13</v>
      </c>
      <c r="C16" s="9" t="s">
        <v>29</v>
      </c>
      <c r="D16" s="9" t="s">
        <v>34</v>
      </c>
      <c r="E16" s="9">
        <v>35.67</v>
      </c>
      <c r="F16" s="9" t="s">
        <v>35</v>
      </c>
      <c r="G16" s="16">
        <v>190</v>
      </c>
      <c r="H16" s="16">
        <v>200</v>
      </c>
      <c r="I16" s="16">
        <f t="shared" si="0"/>
        <v>7134</v>
      </c>
      <c r="J16" s="16"/>
    </row>
    <row r="17" s="2" customFormat="1" ht="20" customHeight="1" spans="1:10">
      <c r="A17" s="16">
        <v>4</v>
      </c>
      <c r="B17" s="9" t="s">
        <v>13</v>
      </c>
      <c r="C17" s="9" t="s">
        <v>29</v>
      </c>
      <c r="D17" s="9" t="s">
        <v>36</v>
      </c>
      <c r="E17" s="9">
        <v>29.38</v>
      </c>
      <c r="F17" s="22" t="s">
        <v>37</v>
      </c>
      <c r="G17" s="16">
        <v>233</v>
      </c>
      <c r="H17" s="16">
        <v>243</v>
      </c>
      <c r="I17" s="16">
        <f t="shared" si="0"/>
        <v>7139.34</v>
      </c>
      <c r="J17" s="16"/>
    </row>
    <row r="18" s="2" customFormat="1" ht="14.25" spans="1:10">
      <c r="A18" s="16">
        <v>5</v>
      </c>
      <c r="B18" s="9" t="s">
        <v>13</v>
      </c>
      <c r="C18" s="9" t="s">
        <v>29</v>
      </c>
      <c r="D18" s="9" t="s">
        <v>38</v>
      </c>
      <c r="E18" s="9">
        <v>28.37</v>
      </c>
      <c r="F18" s="9" t="s">
        <v>39</v>
      </c>
      <c r="G18" s="16">
        <v>133</v>
      </c>
      <c r="H18" s="16">
        <v>143</v>
      </c>
      <c r="I18" s="16">
        <f t="shared" si="0"/>
        <v>4056.91</v>
      </c>
      <c r="J18" s="16"/>
    </row>
    <row r="19" s="2" customFormat="1" ht="14.25" spans="1:10">
      <c r="A19" s="16">
        <v>6</v>
      </c>
      <c r="B19" s="9" t="s">
        <v>13</v>
      </c>
      <c r="C19" s="9" t="s">
        <v>29</v>
      </c>
      <c r="D19" s="9" t="s">
        <v>40</v>
      </c>
      <c r="E19" s="9">
        <v>38.75</v>
      </c>
      <c r="F19" s="9" t="s">
        <v>41</v>
      </c>
      <c r="G19" s="16">
        <v>133</v>
      </c>
      <c r="H19" s="16">
        <v>143</v>
      </c>
      <c r="I19" s="16">
        <f t="shared" si="0"/>
        <v>5541.25</v>
      </c>
      <c r="J19" s="16"/>
    </row>
    <row r="20" s="2" customFormat="1" ht="14.25" spans="1:10">
      <c r="A20" s="16">
        <v>7</v>
      </c>
      <c r="B20" s="9" t="s">
        <v>13</v>
      </c>
      <c r="C20" s="9" t="s">
        <v>29</v>
      </c>
      <c r="D20" s="9" t="s">
        <v>40</v>
      </c>
      <c r="E20" s="9">
        <v>32.47</v>
      </c>
      <c r="F20" s="9" t="s">
        <v>42</v>
      </c>
      <c r="G20" s="16">
        <v>120</v>
      </c>
      <c r="H20" s="16">
        <v>130</v>
      </c>
      <c r="I20" s="16">
        <f t="shared" si="0"/>
        <v>4221.1</v>
      </c>
      <c r="J20" s="16"/>
    </row>
    <row r="21" s="2" customFormat="1" ht="14.25" spans="1:10">
      <c r="A21" s="16">
        <v>8</v>
      </c>
      <c r="B21" s="9" t="s">
        <v>13</v>
      </c>
      <c r="C21" s="9" t="s">
        <v>29</v>
      </c>
      <c r="D21" s="9" t="s">
        <v>43</v>
      </c>
      <c r="E21" s="9">
        <v>20.79</v>
      </c>
      <c r="F21" s="9" t="s">
        <v>44</v>
      </c>
      <c r="G21" s="16">
        <v>153</v>
      </c>
      <c r="H21" s="16">
        <v>163</v>
      </c>
      <c r="I21" s="16">
        <f t="shared" si="0"/>
        <v>3388.77</v>
      </c>
      <c r="J21" s="16"/>
    </row>
    <row r="22" s="2" customFormat="1" ht="14.25" spans="1:10">
      <c r="A22" s="16"/>
      <c r="B22" s="16" t="s">
        <v>24</v>
      </c>
      <c r="C22" s="9" t="s">
        <v>29</v>
      </c>
      <c r="D22" s="16"/>
      <c r="E22" s="16">
        <f>SUM(E14:E21)</f>
        <v>237.39</v>
      </c>
      <c r="F22" s="16"/>
      <c r="G22" s="16"/>
      <c r="H22" s="16"/>
      <c r="I22" s="16">
        <f>SUM(I14:I21)</f>
        <v>41595.01</v>
      </c>
      <c r="J22" s="16"/>
    </row>
    <row r="23" s="2" customFormat="1" ht="14.25" spans="1:10">
      <c r="A23" s="16">
        <v>1</v>
      </c>
      <c r="B23" s="16" t="s">
        <v>13</v>
      </c>
      <c r="C23" s="16" t="s">
        <v>45</v>
      </c>
      <c r="D23" s="16" t="s">
        <v>46</v>
      </c>
      <c r="E23" s="9">
        <v>20.56</v>
      </c>
      <c r="F23" s="21" t="s">
        <v>47</v>
      </c>
      <c r="G23" s="16">
        <v>120</v>
      </c>
      <c r="H23" s="21">
        <v>120</v>
      </c>
      <c r="I23" s="24">
        <f t="shared" ref="I23:I38" si="1">E23*H23</f>
        <v>2467.2</v>
      </c>
      <c r="J23" s="16"/>
    </row>
    <row r="24" s="2" customFormat="1" ht="14.25" spans="1:10">
      <c r="A24" s="16">
        <v>2</v>
      </c>
      <c r="B24" s="16" t="s">
        <v>13</v>
      </c>
      <c r="C24" s="16" t="s">
        <v>45</v>
      </c>
      <c r="D24" s="16" t="s">
        <v>48</v>
      </c>
      <c r="E24" s="16">
        <v>21.63</v>
      </c>
      <c r="F24" s="16" t="s">
        <v>49</v>
      </c>
      <c r="G24" s="16">
        <v>120</v>
      </c>
      <c r="H24" s="16">
        <v>120</v>
      </c>
      <c r="I24" s="16">
        <f t="shared" si="1"/>
        <v>2595.6</v>
      </c>
      <c r="J24" s="16"/>
    </row>
    <row r="25" s="2" customFormat="1" ht="14.25" spans="1:10">
      <c r="A25" s="16">
        <v>3</v>
      </c>
      <c r="B25" s="9" t="s">
        <v>13</v>
      </c>
      <c r="C25" s="9" t="s">
        <v>45</v>
      </c>
      <c r="D25" s="9" t="s">
        <v>48</v>
      </c>
      <c r="E25" s="9">
        <v>39.39</v>
      </c>
      <c r="F25" s="9" t="s">
        <v>50</v>
      </c>
      <c r="G25" s="16">
        <v>120</v>
      </c>
      <c r="H25" s="16">
        <v>120</v>
      </c>
      <c r="I25" s="16">
        <f t="shared" si="1"/>
        <v>4726.8</v>
      </c>
      <c r="J25" s="16"/>
    </row>
    <row r="26" s="2" customFormat="1" ht="42.75" spans="1:10">
      <c r="A26" s="16">
        <v>4</v>
      </c>
      <c r="B26" s="9" t="s">
        <v>13</v>
      </c>
      <c r="C26" s="9" t="s">
        <v>45</v>
      </c>
      <c r="D26" s="9" t="s">
        <v>51</v>
      </c>
      <c r="E26" s="9">
        <f>20.64</f>
        <v>20.64</v>
      </c>
      <c r="F26" s="9" t="s">
        <v>52</v>
      </c>
      <c r="G26" s="16">
        <v>50</v>
      </c>
      <c r="H26" s="16">
        <v>50</v>
      </c>
      <c r="I26" s="16">
        <f t="shared" si="1"/>
        <v>1032</v>
      </c>
      <c r="J26" s="16"/>
    </row>
    <row r="27" s="2" customFormat="1" ht="14.25" spans="1:10">
      <c r="A27" s="16">
        <v>5</v>
      </c>
      <c r="B27" s="9" t="s">
        <v>13</v>
      </c>
      <c r="C27" s="9" t="s">
        <v>45</v>
      </c>
      <c r="D27" s="9" t="s">
        <v>53</v>
      </c>
      <c r="E27" s="9">
        <f>30.03</f>
        <v>30.03</v>
      </c>
      <c r="F27" s="9" t="s">
        <v>54</v>
      </c>
      <c r="G27" s="16">
        <v>140</v>
      </c>
      <c r="H27" s="16">
        <v>140</v>
      </c>
      <c r="I27" s="16">
        <f t="shared" si="1"/>
        <v>4204.2</v>
      </c>
      <c r="J27" s="16"/>
    </row>
    <row r="28" s="2" customFormat="1" ht="14.25" spans="1:10">
      <c r="A28" s="16">
        <v>6</v>
      </c>
      <c r="B28" s="9" t="s">
        <v>13</v>
      </c>
      <c r="C28" s="9" t="s">
        <v>45</v>
      </c>
      <c r="D28" s="9" t="s">
        <v>55</v>
      </c>
      <c r="E28" s="9">
        <v>29.95</v>
      </c>
      <c r="F28" s="9" t="s">
        <v>56</v>
      </c>
      <c r="G28" s="16">
        <v>140</v>
      </c>
      <c r="H28" s="16">
        <v>140</v>
      </c>
      <c r="I28" s="16">
        <f t="shared" si="1"/>
        <v>4193</v>
      </c>
      <c r="J28" s="16"/>
    </row>
    <row r="29" s="2" customFormat="1" ht="28.5" spans="1:10">
      <c r="A29" s="16">
        <v>7</v>
      </c>
      <c r="B29" s="16" t="s">
        <v>13</v>
      </c>
      <c r="C29" s="16" t="s">
        <v>45</v>
      </c>
      <c r="D29" s="16" t="s">
        <v>57</v>
      </c>
      <c r="E29" s="9">
        <v>26.77</v>
      </c>
      <c r="F29" s="21" t="s">
        <v>58</v>
      </c>
      <c r="G29" s="16">
        <v>140</v>
      </c>
      <c r="H29" s="21">
        <v>140</v>
      </c>
      <c r="I29" s="24">
        <f t="shared" si="1"/>
        <v>3747.8</v>
      </c>
      <c r="J29" s="16"/>
    </row>
    <row r="30" s="2" customFormat="1" ht="14.25" spans="1:10">
      <c r="A30" s="16">
        <v>8</v>
      </c>
      <c r="B30" s="16" t="s">
        <v>13</v>
      </c>
      <c r="C30" s="16" t="s">
        <v>45</v>
      </c>
      <c r="D30" s="16" t="s">
        <v>59</v>
      </c>
      <c r="E30" s="16">
        <f>37.62</f>
        <v>37.62</v>
      </c>
      <c r="F30" s="16" t="s">
        <v>60</v>
      </c>
      <c r="G30" s="16">
        <v>900</v>
      </c>
      <c r="H30" s="16">
        <v>900</v>
      </c>
      <c r="I30" s="16">
        <f t="shared" si="1"/>
        <v>33858</v>
      </c>
      <c r="J30" s="16"/>
    </row>
    <row r="31" s="2" customFormat="1" ht="14.25" spans="1:10">
      <c r="A31" s="16">
        <v>9</v>
      </c>
      <c r="B31" s="9" t="s">
        <v>13</v>
      </c>
      <c r="C31" s="9" t="s">
        <v>45</v>
      </c>
      <c r="D31" s="9" t="s">
        <v>61</v>
      </c>
      <c r="E31" s="9">
        <v>47.4</v>
      </c>
      <c r="F31" s="9" t="s">
        <v>35</v>
      </c>
      <c r="G31" s="16">
        <v>140</v>
      </c>
      <c r="H31" s="16">
        <v>140</v>
      </c>
      <c r="I31" s="16">
        <f t="shared" si="1"/>
        <v>6636</v>
      </c>
      <c r="J31" s="16"/>
    </row>
    <row r="32" s="2" customFormat="1" ht="14.25" spans="1:10">
      <c r="A32" s="16">
        <v>10</v>
      </c>
      <c r="B32" s="9" t="s">
        <v>13</v>
      </c>
      <c r="C32" s="9" t="s">
        <v>45</v>
      </c>
      <c r="D32" s="9" t="s">
        <v>62</v>
      </c>
      <c r="E32" s="9">
        <v>44.16</v>
      </c>
      <c r="F32" s="9" t="s">
        <v>62</v>
      </c>
      <c r="G32" s="16">
        <v>140</v>
      </c>
      <c r="H32" s="16">
        <v>140</v>
      </c>
      <c r="I32" s="16">
        <f t="shared" si="1"/>
        <v>6182.4</v>
      </c>
      <c r="J32" s="16"/>
    </row>
    <row r="33" s="2" customFormat="1" ht="14.25" spans="1:10">
      <c r="A33" s="16">
        <v>11</v>
      </c>
      <c r="B33" s="9" t="s">
        <v>13</v>
      </c>
      <c r="C33" s="9" t="s">
        <v>45</v>
      </c>
      <c r="D33" s="9" t="s">
        <v>63</v>
      </c>
      <c r="E33" s="9">
        <v>41.04</v>
      </c>
      <c r="F33" s="9" t="s">
        <v>49</v>
      </c>
      <c r="G33" s="16">
        <v>140</v>
      </c>
      <c r="H33" s="16">
        <v>140</v>
      </c>
      <c r="I33" s="16">
        <f t="shared" si="1"/>
        <v>5745.6</v>
      </c>
      <c r="J33" s="16"/>
    </row>
    <row r="34" s="2" customFormat="1" ht="14.25" spans="1:10">
      <c r="A34" s="16">
        <v>12</v>
      </c>
      <c r="B34" s="9" t="s">
        <v>13</v>
      </c>
      <c r="C34" s="9" t="s">
        <v>45</v>
      </c>
      <c r="D34" s="9" t="s">
        <v>64</v>
      </c>
      <c r="E34" s="9">
        <v>49.99</v>
      </c>
      <c r="F34" s="9" t="s">
        <v>64</v>
      </c>
      <c r="G34" s="16">
        <v>1200</v>
      </c>
      <c r="H34" s="16">
        <v>1200</v>
      </c>
      <c r="I34" s="16">
        <f t="shared" si="1"/>
        <v>59988</v>
      </c>
      <c r="J34" s="16"/>
    </row>
    <row r="35" s="2" customFormat="1" ht="18" customHeight="1" spans="1:10">
      <c r="A35" s="16">
        <v>13</v>
      </c>
      <c r="B35" s="16" t="s">
        <v>13</v>
      </c>
      <c r="C35" s="16" t="s">
        <v>45</v>
      </c>
      <c r="D35" s="16" t="s">
        <v>65</v>
      </c>
      <c r="E35" s="9">
        <v>55</v>
      </c>
      <c r="F35" s="21" t="s">
        <v>66</v>
      </c>
      <c r="G35" s="16">
        <v>140</v>
      </c>
      <c r="H35" s="21">
        <v>140</v>
      </c>
      <c r="I35" s="24">
        <f t="shared" si="1"/>
        <v>7700</v>
      </c>
      <c r="J35" s="16"/>
    </row>
    <row r="36" s="2" customFormat="1" ht="18" customHeight="1" spans="1:10">
      <c r="A36" s="16">
        <v>14</v>
      </c>
      <c r="B36" s="16" t="s">
        <v>13</v>
      </c>
      <c r="C36" s="16" t="s">
        <v>45</v>
      </c>
      <c r="D36" s="16" t="s">
        <v>67</v>
      </c>
      <c r="E36" s="16">
        <v>54.43</v>
      </c>
      <c r="F36" s="16" t="s">
        <v>68</v>
      </c>
      <c r="G36" s="16">
        <v>100</v>
      </c>
      <c r="H36" s="16">
        <v>100</v>
      </c>
      <c r="I36" s="16">
        <f t="shared" si="1"/>
        <v>5443</v>
      </c>
      <c r="J36" s="16"/>
    </row>
    <row r="37" s="2" customFormat="1" ht="14.25" spans="1:10">
      <c r="A37" s="16">
        <v>15</v>
      </c>
      <c r="B37" s="9" t="s">
        <v>13</v>
      </c>
      <c r="C37" s="9" t="s">
        <v>45</v>
      </c>
      <c r="D37" s="9" t="s">
        <v>69</v>
      </c>
      <c r="E37" s="9">
        <v>50</v>
      </c>
      <c r="F37" s="9" t="s">
        <v>69</v>
      </c>
      <c r="G37" s="16">
        <v>140</v>
      </c>
      <c r="H37" s="16">
        <v>140</v>
      </c>
      <c r="I37" s="16">
        <f t="shared" si="1"/>
        <v>7000</v>
      </c>
      <c r="J37" s="16"/>
    </row>
    <row r="38" s="2" customFormat="1" ht="14.25" spans="1:10">
      <c r="A38" s="16">
        <v>16</v>
      </c>
      <c r="B38" s="9" t="s">
        <v>13</v>
      </c>
      <c r="C38" s="9" t="s">
        <v>45</v>
      </c>
      <c r="D38" s="9" t="s">
        <v>70</v>
      </c>
      <c r="E38" s="9">
        <v>54.66</v>
      </c>
      <c r="F38" s="9" t="s">
        <v>54</v>
      </c>
      <c r="G38" s="16">
        <v>140</v>
      </c>
      <c r="H38" s="16">
        <v>140</v>
      </c>
      <c r="I38" s="16">
        <f t="shared" si="1"/>
        <v>7652.4</v>
      </c>
      <c r="J38" s="16"/>
    </row>
    <row r="39" s="2" customFormat="1" ht="14.25" spans="1:10">
      <c r="A39" s="16"/>
      <c r="B39" s="9" t="s">
        <v>24</v>
      </c>
      <c r="C39" s="9"/>
      <c r="D39" s="9"/>
      <c r="E39" s="9">
        <v>623.27</v>
      </c>
      <c r="F39" s="9"/>
      <c r="G39" s="16"/>
      <c r="H39" s="16"/>
      <c r="I39" s="16">
        <v>163172</v>
      </c>
      <c r="J39" s="16"/>
    </row>
    <row r="40" s="2" customFormat="1" ht="14.25" spans="1:10">
      <c r="A40" s="16">
        <v>1</v>
      </c>
      <c r="B40" s="16" t="s">
        <v>13</v>
      </c>
      <c r="C40" s="16" t="s">
        <v>71</v>
      </c>
      <c r="D40" s="15" t="s">
        <v>72</v>
      </c>
      <c r="E40" s="16">
        <v>24.1</v>
      </c>
      <c r="F40" s="16" t="s">
        <v>73</v>
      </c>
      <c r="G40" s="16">
        <v>100</v>
      </c>
      <c r="H40" s="16">
        <v>100</v>
      </c>
      <c r="I40" s="16">
        <f t="shared" ref="I40:I44" si="2">H40*E40</f>
        <v>2410</v>
      </c>
      <c r="J40" s="16"/>
    </row>
    <row r="41" s="2" customFormat="1" ht="14.25" spans="1:10">
      <c r="A41" s="16">
        <v>2</v>
      </c>
      <c r="B41" s="16" t="s">
        <v>13</v>
      </c>
      <c r="C41" s="16" t="s">
        <v>71</v>
      </c>
      <c r="D41" s="15" t="s">
        <v>74</v>
      </c>
      <c r="E41" s="16">
        <v>25.14</v>
      </c>
      <c r="F41" s="16" t="s">
        <v>75</v>
      </c>
      <c r="G41" s="16">
        <v>100</v>
      </c>
      <c r="H41" s="16">
        <v>100</v>
      </c>
      <c r="I41" s="16">
        <f t="shared" si="2"/>
        <v>2514</v>
      </c>
      <c r="J41" s="16"/>
    </row>
    <row r="42" s="2" customFormat="1" ht="14.25" spans="1:10">
      <c r="A42" s="16">
        <v>3</v>
      </c>
      <c r="B42" s="16" t="s">
        <v>13</v>
      </c>
      <c r="C42" s="16" t="s">
        <v>71</v>
      </c>
      <c r="D42" s="15" t="s">
        <v>76</v>
      </c>
      <c r="E42" s="16">
        <v>32.4</v>
      </c>
      <c r="F42" s="16" t="s">
        <v>77</v>
      </c>
      <c r="G42" s="16">
        <v>100</v>
      </c>
      <c r="H42" s="16">
        <v>100</v>
      </c>
      <c r="I42" s="16">
        <f t="shared" si="2"/>
        <v>3240</v>
      </c>
      <c r="J42" s="16"/>
    </row>
    <row r="43" s="2" customFormat="1" ht="14.25" spans="1:10">
      <c r="A43" s="16">
        <v>4</v>
      </c>
      <c r="B43" s="16" t="s">
        <v>13</v>
      </c>
      <c r="C43" s="16" t="s">
        <v>71</v>
      </c>
      <c r="D43" s="15" t="s">
        <v>78</v>
      </c>
      <c r="E43" s="16">
        <v>37.1</v>
      </c>
      <c r="F43" s="16" t="s">
        <v>79</v>
      </c>
      <c r="G43" s="16">
        <v>100</v>
      </c>
      <c r="H43" s="16">
        <v>100</v>
      </c>
      <c r="I43" s="16">
        <f t="shared" si="2"/>
        <v>3710</v>
      </c>
      <c r="J43" s="16"/>
    </row>
    <row r="44" s="2" customFormat="1" ht="14.25" spans="1:10">
      <c r="A44" s="16">
        <v>5</v>
      </c>
      <c r="B44" s="16" t="s">
        <v>13</v>
      </c>
      <c r="C44" s="16" t="s">
        <v>71</v>
      </c>
      <c r="D44" s="15" t="s">
        <v>80</v>
      </c>
      <c r="E44" s="16">
        <v>40.33</v>
      </c>
      <c r="F44" s="16" t="s">
        <v>81</v>
      </c>
      <c r="G44" s="16">
        <v>100</v>
      </c>
      <c r="H44" s="16">
        <v>100</v>
      </c>
      <c r="I44" s="16">
        <f t="shared" si="2"/>
        <v>4033</v>
      </c>
      <c r="J44" s="16"/>
    </row>
    <row r="45" s="2" customFormat="1" ht="14.25" spans="1:10">
      <c r="A45" s="16"/>
      <c r="B45" s="16" t="s">
        <v>24</v>
      </c>
      <c r="C45" s="16" t="s">
        <v>71</v>
      </c>
      <c r="D45" s="16"/>
      <c r="E45" s="16">
        <f>SUM(E40:E44)</f>
        <v>159.07</v>
      </c>
      <c r="F45" s="16"/>
      <c r="G45" s="16"/>
      <c r="H45" s="16"/>
      <c r="I45" s="16">
        <f>SUM(I40:I44)</f>
        <v>15907</v>
      </c>
      <c r="J45" s="16"/>
    </row>
    <row r="46" s="2" customFormat="1" ht="14.25" spans="1:10">
      <c r="A46" s="16">
        <v>1</v>
      </c>
      <c r="B46" s="9" t="s">
        <v>13</v>
      </c>
      <c r="C46" s="9" t="s">
        <v>82</v>
      </c>
      <c r="D46" s="9" t="s">
        <v>83</v>
      </c>
      <c r="E46" s="9">
        <v>41.62</v>
      </c>
      <c r="F46" s="21" t="s">
        <v>84</v>
      </c>
      <c r="G46" s="21">
        <v>150</v>
      </c>
      <c r="H46" s="21">
        <v>150</v>
      </c>
      <c r="I46" s="21">
        <v>6243</v>
      </c>
      <c r="J46" s="16"/>
    </row>
    <row r="47" s="2" customFormat="1" ht="14.25" spans="1:10">
      <c r="A47" s="16">
        <v>2</v>
      </c>
      <c r="B47" s="9" t="s">
        <v>13</v>
      </c>
      <c r="C47" s="9" t="s">
        <v>82</v>
      </c>
      <c r="D47" s="9" t="s">
        <v>85</v>
      </c>
      <c r="E47" s="9">
        <v>30.7</v>
      </c>
      <c r="F47" s="21" t="s">
        <v>86</v>
      </c>
      <c r="G47" s="21">
        <v>150</v>
      </c>
      <c r="H47" s="21">
        <v>150</v>
      </c>
      <c r="I47" s="21">
        <v>4605</v>
      </c>
      <c r="J47" s="16"/>
    </row>
    <row r="48" s="2" customFormat="1" ht="14.25" spans="1:10">
      <c r="A48" s="16">
        <v>3</v>
      </c>
      <c r="B48" s="9" t="s">
        <v>13</v>
      </c>
      <c r="C48" s="9" t="s">
        <v>82</v>
      </c>
      <c r="D48" s="9" t="s">
        <v>87</v>
      </c>
      <c r="E48" s="9">
        <v>21.17</v>
      </c>
      <c r="F48" s="21" t="s">
        <v>86</v>
      </c>
      <c r="G48" s="21">
        <v>150</v>
      </c>
      <c r="H48" s="21">
        <v>150</v>
      </c>
      <c r="I48" s="21">
        <v>3175.5</v>
      </c>
      <c r="J48" s="16"/>
    </row>
    <row r="49" s="2" customFormat="1" ht="14.25" spans="1:10">
      <c r="A49" s="16">
        <v>4</v>
      </c>
      <c r="B49" s="9" t="s">
        <v>13</v>
      </c>
      <c r="C49" s="9" t="s">
        <v>82</v>
      </c>
      <c r="D49" s="9" t="s">
        <v>88</v>
      </c>
      <c r="E49" s="9">
        <v>37.98</v>
      </c>
      <c r="F49" s="21" t="s">
        <v>89</v>
      </c>
      <c r="G49" s="21">
        <v>230</v>
      </c>
      <c r="H49" s="21">
        <v>230</v>
      </c>
      <c r="I49" s="21">
        <v>8735.4</v>
      </c>
      <c r="J49" s="16"/>
    </row>
    <row r="50" s="2" customFormat="1" ht="14.25" spans="1:10">
      <c r="A50" s="16"/>
      <c r="B50" s="16" t="s">
        <v>24</v>
      </c>
      <c r="C50" s="9" t="s">
        <v>82</v>
      </c>
      <c r="D50" s="16"/>
      <c r="E50" s="16">
        <f>SUM(E46:E49)</f>
        <v>131.47</v>
      </c>
      <c r="F50" s="16"/>
      <c r="G50" s="16"/>
      <c r="H50" s="16"/>
      <c r="I50" s="16">
        <f>SUM(I46:I49)</f>
        <v>22758.9</v>
      </c>
      <c r="J50" s="16"/>
    </row>
    <row r="51" s="2" customFormat="1" ht="14.25" spans="1:10">
      <c r="A51" s="16">
        <v>1</v>
      </c>
      <c r="B51" s="16" t="s">
        <v>13</v>
      </c>
      <c r="C51" s="16" t="s">
        <v>90</v>
      </c>
      <c r="D51" s="17" t="s">
        <v>91</v>
      </c>
      <c r="E51" s="17">
        <v>36.89</v>
      </c>
      <c r="F51" s="17" t="s">
        <v>92</v>
      </c>
      <c r="G51" s="17">
        <v>150</v>
      </c>
      <c r="H51" s="17">
        <v>150</v>
      </c>
      <c r="I51" s="17">
        <v>5533.5</v>
      </c>
      <c r="J51" s="17"/>
    </row>
    <row r="52" s="2" customFormat="1" ht="14.25" spans="1:10">
      <c r="A52" s="16">
        <v>2</v>
      </c>
      <c r="B52" s="16" t="s">
        <v>13</v>
      </c>
      <c r="C52" s="16" t="s">
        <v>90</v>
      </c>
      <c r="D52" s="17" t="s">
        <v>93</v>
      </c>
      <c r="E52" s="17">
        <v>26.84</v>
      </c>
      <c r="F52" s="17" t="s">
        <v>94</v>
      </c>
      <c r="G52" s="17">
        <v>150</v>
      </c>
      <c r="H52" s="17">
        <v>150</v>
      </c>
      <c r="I52" s="17">
        <v>4026</v>
      </c>
      <c r="J52" s="17"/>
    </row>
    <row r="53" s="2" customFormat="1" ht="14.25" spans="1:10">
      <c r="A53" s="16">
        <v>3</v>
      </c>
      <c r="B53" s="16" t="s">
        <v>13</v>
      </c>
      <c r="C53" s="16" t="s">
        <v>90</v>
      </c>
      <c r="D53" s="17" t="s">
        <v>95</v>
      </c>
      <c r="E53" s="17">
        <v>20.5</v>
      </c>
      <c r="F53" s="17" t="s">
        <v>96</v>
      </c>
      <c r="G53" s="17">
        <v>150</v>
      </c>
      <c r="H53" s="17">
        <v>150</v>
      </c>
      <c r="I53" s="17">
        <v>3075</v>
      </c>
      <c r="J53" s="17"/>
    </row>
    <row r="54" s="2" customFormat="1" ht="14.25" spans="1:10">
      <c r="A54" s="16">
        <v>4</v>
      </c>
      <c r="B54" s="16" t="s">
        <v>13</v>
      </c>
      <c r="C54" s="16" t="s">
        <v>90</v>
      </c>
      <c r="D54" s="17" t="s">
        <v>97</v>
      </c>
      <c r="E54" s="17">
        <v>26.66</v>
      </c>
      <c r="F54" s="17" t="s">
        <v>98</v>
      </c>
      <c r="G54" s="17">
        <v>150</v>
      </c>
      <c r="H54" s="17">
        <v>150</v>
      </c>
      <c r="I54" s="17">
        <v>3999</v>
      </c>
      <c r="J54" s="17"/>
    </row>
    <row r="55" s="2" customFormat="1" ht="28.5" spans="1:10">
      <c r="A55" s="16">
        <v>5</v>
      </c>
      <c r="B55" s="16" t="s">
        <v>13</v>
      </c>
      <c r="C55" s="16" t="s">
        <v>90</v>
      </c>
      <c r="D55" s="17" t="s">
        <v>99</v>
      </c>
      <c r="E55" s="17">
        <v>23.83</v>
      </c>
      <c r="F55" s="17" t="s">
        <v>100</v>
      </c>
      <c r="G55" s="17">
        <v>150</v>
      </c>
      <c r="H55" s="17">
        <v>150</v>
      </c>
      <c r="I55" s="17">
        <v>3274.5</v>
      </c>
      <c r="J55" s="17" t="s">
        <v>101</v>
      </c>
    </row>
    <row r="56" s="2" customFormat="1" ht="14.25" spans="1:10">
      <c r="A56" s="16">
        <v>6</v>
      </c>
      <c r="B56" s="16" t="s">
        <v>13</v>
      </c>
      <c r="C56" s="16" t="s">
        <v>90</v>
      </c>
      <c r="D56" s="17" t="s">
        <v>102</v>
      </c>
      <c r="E56" s="17">
        <v>21.02</v>
      </c>
      <c r="F56" s="17" t="s">
        <v>103</v>
      </c>
      <c r="G56" s="17">
        <v>150</v>
      </c>
      <c r="H56" s="17">
        <v>150</v>
      </c>
      <c r="I56" s="17">
        <v>3153</v>
      </c>
      <c r="J56" s="17"/>
    </row>
    <row r="57" s="2" customFormat="1" ht="14.25" spans="1:10">
      <c r="A57" s="16">
        <v>7</v>
      </c>
      <c r="B57" s="16" t="s">
        <v>13</v>
      </c>
      <c r="C57" s="16" t="s">
        <v>90</v>
      </c>
      <c r="D57" s="17" t="s">
        <v>104</v>
      </c>
      <c r="E57" s="17">
        <v>32</v>
      </c>
      <c r="F57" s="17" t="s">
        <v>105</v>
      </c>
      <c r="G57" s="17">
        <v>165</v>
      </c>
      <c r="H57" s="17">
        <v>165</v>
      </c>
      <c r="I57" s="17">
        <v>5280</v>
      </c>
      <c r="J57" s="17"/>
    </row>
    <row r="58" s="2" customFormat="1" ht="14.25" spans="1:10">
      <c r="A58" s="16">
        <v>8</v>
      </c>
      <c r="B58" s="16" t="s">
        <v>13</v>
      </c>
      <c r="C58" s="16" t="s">
        <v>90</v>
      </c>
      <c r="D58" s="17" t="s">
        <v>106</v>
      </c>
      <c r="E58" s="17">
        <v>30.21</v>
      </c>
      <c r="F58" s="17" t="s">
        <v>107</v>
      </c>
      <c r="G58" s="17">
        <v>150</v>
      </c>
      <c r="H58" s="17">
        <v>150</v>
      </c>
      <c r="I58" s="17">
        <v>4531.5</v>
      </c>
      <c r="J58" s="17"/>
    </row>
    <row r="59" s="2" customFormat="1" ht="14.25" spans="1:10">
      <c r="A59" s="16">
        <v>9</v>
      </c>
      <c r="B59" s="16" t="s">
        <v>13</v>
      </c>
      <c r="C59" s="16" t="s">
        <v>90</v>
      </c>
      <c r="D59" s="17" t="s">
        <v>108</v>
      </c>
      <c r="E59" s="17">
        <v>20.52</v>
      </c>
      <c r="F59" s="17" t="s">
        <v>109</v>
      </c>
      <c r="G59" s="17">
        <v>150</v>
      </c>
      <c r="H59" s="17">
        <v>150</v>
      </c>
      <c r="I59" s="17">
        <v>3078</v>
      </c>
      <c r="J59" s="17"/>
    </row>
    <row r="60" s="2" customFormat="1" ht="14.25" spans="1:10">
      <c r="A60" s="16">
        <v>10</v>
      </c>
      <c r="B60" s="16" t="s">
        <v>13</v>
      </c>
      <c r="C60" s="16" t="s">
        <v>90</v>
      </c>
      <c r="D60" s="23" t="s">
        <v>110</v>
      </c>
      <c r="E60" s="17">
        <v>38.9</v>
      </c>
      <c r="F60" s="17" t="s">
        <v>111</v>
      </c>
      <c r="G60" s="17">
        <v>150</v>
      </c>
      <c r="H60" s="17">
        <v>150</v>
      </c>
      <c r="I60" s="17">
        <v>5835</v>
      </c>
      <c r="J60" s="17"/>
    </row>
    <row r="61" s="2" customFormat="1" ht="14.25" spans="1:10">
      <c r="A61" s="16">
        <v>11</v>
      </c>
      <c r="B61" s="16" t="s">
        <v>13</v>
      </c>
      <c r="C61" s="16" t="s">
        <v>90</v>
      </c>
      <c r="D61" s="17" t="s">
        <v>112</v>
      </c>
      <c r="E61" s="17">
        <v>22.61</v>
      </c>
      <c r="F61" s="17" t="s">
        <v>113</v>
      </c>
      <c r="G61" s="17">
        <v>150</v>
      </c>
      <c r="H61" s="17">
        <v>150</v>
      </c>
      <c r="I61" s="17">
        <v>3391.5</v>
      </c>
      <c r="J61" s="17"/>
    </row>
    <row r="62" s="2" customFormat="1" ht="14.25" spans="1:10">
      <c r="A62" s="16">
        <v>12</v>
      </c>
      <c r="B62" s="16" t="s">
        <v>13</v>
      </c>
      <c r="C62" s="16" t="s">
        <v>90</v>
      </c>
      <c r="D62" s="17" t="s">
        <v>114</v>
      </c>
      <c r="E62" s="17">
        <v>26.02</v>
      </c>
      <c r="F62" s="17" t="s">
        <v>115</v>
      </c>
      <c r="G62" s="17">
        <v>150</v>
      </c>
      <c r="H62" s="17">
        <v>150</v>
      </c>
      <c r="I62" s="17">
        <v>3903</v>
      </c>
      <c r="J62" s="17"/>
    </row>
    <row r="63" s="2" customFormat="1" ht="14.25" spans="1:10">
      <c r="A63" s="16">
        <v>13</v>
      </c>
      <c r="B63" s="16" t="s">
        <v>13</v>
      </c>
      <c r="C63" s="16" t="s">
        <v>90</v>
      </c>
      <c r="D63" s="17" t="s">
        <v>116</v>
      </c>
      <c r="E63" s="17">
        <v>25.18</v>
      </c>
      <c r="F63" s="17" t="s">
        <v>117</v>
      </c>
      <c r="G63" s="17">
        <v>165</v>
      </c>
      <c r="H63" s="17">
        <v>165</v>
      </c>
      <c r="I63" s="17">
        <v>4154.7</v>
      </c>
      <c r="J63" s="17"/>
    </row>
    <row r="64" s="2" customFormat="1" ht="14.25" spans="1:10">
      <c r="A64" s="16">
        <v>14</v>
      </c>
      <c r="B64" s="16" t="s">
        <v>13</v>
      </c>
      <c r="C64" s="16" t="s">
        <v>90</v>
      </c>
      <c r="D64" s="17" t="s">
        <v>118</v>
      </c>
      <c r="E64" s="17">
        <v>20</v>
      </c>
      <c r="F64" s="17" t="s">
        <v>103</v>
      </c>
      <c r="G64" s="17">
        <v>150</v>
      </c>
      <c r="H64" s="17">
        <v>150</v>
      </c>
      <c r="I64" s="17">
        <v>3000</v>
      </c>
      <c r="J64" s="17"/>
    </row>
    <row r="65" s="2" customFormat="1" ht="14.25" spans="1:10">
      <c r="A65" s="16"/>
      <c r="B65" s="16" t="s">
        <v>24</v>
      </c>
      <c r="C65" s="16" t="s">
        <v>90</v>
      </c>
      <c r="D65" s="16"/>
      <c r="E65" s="16">
        <f>SUM(E51:E64)</f>
        <v>371.18</v>
      </c>
      <c r="F65" s="16"/>
      <c r="G65" s="16"/>
      <c r="H65" s="16"/>
      <c r="I65" s="16">
        <f>SUM(I51:I64)</f>
        <v>56234.7</v>
      </c>
      <c r="J65" s="16"/>
    </row>
    <row r="66" s="2" customFormat="1" ht="14.25" spans="1:10">
      <c r="A66" s="16">
        <v>1</v>
      </c>
      <c r="B66" s="16" t="s">
        <v>13</v>
      </c>
      <c r="C66" s="16" t="s">
        <v>119</v>
      </c>
      <c r="D66" s="15" t="s">
        <v>120</v>
      </c>
      <c r="E66" s="9">
        <v>45.76</v>
      </c>
      <c r="F66" s="9" t="s">
        <v>121</v>
      </c>
      <c r="G66" s="9">
        <v>214</v>
      </c>
      <c r="H66" s="9">
        <v>224</v>
      </c>
      <c r="I66" s="16">
        <f t="shared" ref="I66:I81" si="3">E66*H66</f>
        <v>10250.24</v>
      </c>
      <c r="J66" s="16"/>
    </row>
    <row r="67" s="2" customFormat="1" ht="14.25" spans="1:10">
      <c r="A67" s="16">
        <v>2</v>
      </c>
      <c r="B67" s="16" t="s">
        <v>13</v>
      </c>
      <c r="C67" s="16" t="s">
        <v>119</v>
      </c>
      <c r="D67" s="15" t="s">
        <v>122</v>
      </c>
      <c r="E67" s="9">
        <v>21.27</v>
      </c>
      <c r="F67" s="9" t="s">
        <v>123</v>
      </c>
      <c r="G67" s="9">
        <v>188</v>
      </c>
      <c r="H67" s="9">
        <v>198</v>
      </c>
      <c r="I67" s="16">
        <f t="shared" si="3"/>
        <v>4211.46</v>
      </c>
      <c r="J67" s="16"/>
    </row>
    <row r="68" s="2" customFormat="1" ht="14.25" spans="1:10">
      <c r="A68" s="16">
        <v>3</v>
      </c>
      <c r="B68" s="16" t="s">
        <v>13</v>
      </c>
      <c r="C68" s="16" t="s">
        <v>119</v>
      </c>
      <c r="D68" s="15" t="s">
        <v>124</v>
      </c>
      <c r="E68" s="9">
        <v>47.11</v>
      </c>
      <c r="F68" s="9" t="s">
        <v>125</v>
      </c>
      <c r="G68" s="9">
        <v>125</v>
      </c>
      <c r="H68" s="9">
        <v>315</v>
      </c>
      <c r="I68" s="16">
        <f t="shared" si="3"/>
        <v>14839.65</v>
      </c>
      <c r="J68" s="16"/>
    </row>
    <row r="69" s="2" customFormat="1" ht="14.25" spans="1:10">
      <c r="A69" s="16">
        <v>4</v>
      </c>
      <c r="B69" s="16" t="s">
        <v>13</v>
      </c>
      <c r="C69" s="16" t="s">
        <v>119</v>
      </c>
      <c r="D69" s="15" t="s">
        <v>126</v>
      </c>
      <c r="E69" s="9">
        <v>24.4</v>
      </c>
      <c r="F69" s="9" t="s">
        <v>125</v>
      </c>
      <c r="G69" s="9">
        <v>125</v>
      </c>
      <c r="H69" s="9">
        <v>135</v>
      </c>
      <c r="I69" s="16">
        <f t="shared" si="3"/>
        <v>3294</v>
      </c>
      <c r="J69" s="16"/>
    </row>
    <row r="70" s="2" customFormat="1" ht="14.25" spans="1:10">
      <c r="A70" s="16">
        <v>5</v>
      </c>
      <c r="B70" s="16" t="s">
        <v>13</v>
      </c>
      <c r="C70" s="16" t="s">
        <v>119</v>
      </c>
      <c r="D70" s="15" t="s">
        <v>127</v>
      </c>
      <c r="E70" s="9">
        <v>33.15</v>
      </c>
      <c r="F70" s="9" t="s">
        <v>128</v>
      </c>
      <c r="G70" s="9">
        <v>125</v>
      </c>
      <c r="H70" s="9">
        <v>135</v>
      </c>
      <c r="I70" s="16">
        <f t="shared" si="3"/>
        <v>4475.25</v>
      </c>
      <c r="J70" s="16"/>
    </row>
    <row r="71" s="2" customFormat="1" ht="14.25" spans="1:10">
      <c r="A71" s="16">
        <v>6</v>
      </c>
      <c r="B71" s="16" t="s">
        <v>13</v>
      </c>
      <c r="C71" s="16" t="s">
        <v>119</v>
      </c>
      <c r="D71" s="23" t="s">
        <v>129</v>
      </c>
      <c r="E71" s="17">
        <v>64.96</v>
      </c>
      <c r="F71" s="9" t="s">
        <v>130</v>
      </c>
      <c r="G71" s="9">
        <v>167</v>
      </c>
      <c r="H71" s="17">
        <v>177</v>
      </c>
      <c r="I71" s="16">
        <f t="shared" si="3"/>
        <v>11497.92</v>
      </c>
      <c r="J71" s="16"/>
    </row>
    <row r="72" s="2" customFormat="1" ht="14.25" spans="1:10">
      <c r="A72" s="16">
        <v>7</v>
      </c>
      <c r="B72" s="16" t="s">
        <v>13</v>
      </c>
      <c r="C72" s="16" t="s">
        <v>119</v>
      </c>
      <c r="D72" s="25" t="s">
        <v>131</v>
      </c>
      <c r="E72" s="17">
        <v>40.76</v>
      </c>
      <c r="F72" s="9" t="s">
        <v>132</v>
      </c>
      <c r="G72" s="9">
        <v>188</v>
      </c>
      <c r="H72" s="17">
        <v>538</v>
      </c>
      <c r="I72" s="16">
        <f t="shared" si="3"/>
        <v>21928.88</v>
      </c>
      <c r="J72" s="16"/>
    </row>
    <row r="73" s="2" customFormat="1" ht="14.25" spans="1:10">
      <c r="A73" s="16">
        <v>8</v>
      </c>
      <c r="B73" s="16" t="s">
        <v>13</v>
      </c>
      <c r="C73" s="16" t="s">
        <v>119</v>
      </c>
      <c r="D73" s="13" t="s">
        <v>133</v>
      </c>
      <c r="E73" s="9">
        <v>22</v>
      </c>
      <c r="F73" s="9" t="s">
        <v>134</v>
      </c>
      <c r="G73" s="9">
        <v>188</v>
      </c>
      <c r="H73" s="9">
        <v>198</v>
      </c>
      <c r="I73" s="16">
        <f t="shared" si="3"/>
        <v>4356</v>
      </c>
      <c r="J73" s="16"/>
    </row>
    <row r="74" s="2" customFormat="1" ht="14.25" spans="1:10">
      <c r="A74" s="16">
        <v>9</v>
      </c>
      <c r="B74" s="16" t="s">
        <v>13</v>
      </c>
      <c r="C74" s="16" t="s">
        <v>119</v>
      </c>
      <c r="D74" s="13" t="s">
        <v>135</v>
      </c>
      <c r="E74" s="9">
        <v>25.86</v>
      </c>
      <c r="F74" s="9" t="s">
        <v>136</v>
      </c>
      <c r="G74" s="9">
        <v>125</v>
      </c>
      <c r="H74" s="9">
        <v>135</v>
      </c>
      <c r="I74" s="16">
        <f t="shared" si="3"/>
        <v>3491.1</v>
      </c>
      <c r="J74" s="16"/>
    </row>
    <row r="75" s="2" customFormat="1" ht="14.25" spans="1:10">
      <c r="A75" s="16">
        <v>10</v>
      </c>
      <c r="B75" s="16" t="s">
        <v>13</v>
      </c>
      <c r="C75" s="16" t="s">
        <v>119</v>
      </c>
      <c r="D75" s="15" t="s">
        <v>137</v>
      </c>
      <c r="E75" s="15">
        <v>23.6</v>
      </c>
      <c r="F75" s="9" t="s">
        <v>64</v>
      </c>
      <c r="G75" s="9">
        <v>125</v>
      </c>
      <c r="H75" s="15">
        <v>155</v>
      </c>
      <c r="I75" s="16">
        <f t="shared" si="3"/>
        <v>3658</v>
      </c>
      <c r="J75" s="16"/>
    </row>
    <row r="76" s="2" customFormat="1" ht="14.25" spans="1:10">
      <c r="A76" s="16">
        <v>11</v>
      </c>
      <c r="B76" s="16" t="s">
        <v>13</v>
      </c>
      <c r="C76" s="16" t="s">
        <v>119</v>
      </c>
      <c r="D76" s="23" t="s">
        <v>135</v>
      </c>
      <c r="E76" s="23">
        <v>31.96</v>
      </c>
      <c r="F76" s="9" t="s">
        <v>138</v>
      </c>
      <c r="G76" s="9">
        <v>125</v>
      </c>
      <c r="H76" s="23">
        <v>135</v>
      </c>
      <c r="I76" s="16">
        <f t="shared" si="3"/>
        <v>4314.6</v>
      </c>
      <c r="J76" s="16"/>
    </row>
    <row r="77" s="2" customFormat="1" ht="14.25" spans="1:10">
      <c r="A77" s="16">
        <v>12</v>
      </c>
      <c r="B77" s="16" t="s">
        <v>13</v>
      </c>
      <c r="C77" s="16" t="s">
        <v>119</v>
      </c>
      <c r="D77" s="15" t="s">
        <v>139</v>
      </c>
      <c r="E77" s="15">
        <v>45.54</v>
      </c>
      <c r="F77" s="9" t="s">
        <v>140</v>
      </c>
      <c r="G77" s="9">
        <v>125</v>
      </c>
      <c r="H77" s="15">
        <v>135</v>
      </c>
      <c r="I77" s="16">
        <f t="shared" si="3"/>
        <v>6147.9</v>
      </c>
      <c r="J77" s="16"/>
    </row>
    <row r="78" s="2" customFormat="1" ht="14.25" spans="1:10">
      <c r="A78" s="16">
        <v>13</v>
      </c>
      <c r="B78" s="16" t="s">
        <v>13</v>
      </c>
      <c r="C78" s="16" t="s">
        <v>119</v>
      </c>
      <c r="D78" s="15" t="s">
        <v>141</v>
      </c>
      <c r="E78" s="9">
        <v>27.63</v>
      </c>
      <c r="F78" s="9" t="s">
        <v>140</v>
      </c>
      <c r="G78" s="9">
        <v>125</v>
      </c>
      <c r="H78" s="9">
        <v>135</v>
      </c>
      <c r="I78" s="16">
        <f t="shared" si="3"/>
        <v>3730.05</v>
      </c>
      <c r="J78" s="16"/>
    </row>
    <row r="79" s="2" customFormat="1" ht="14.25" spans="1:10">
      <c r="A79" s="16">
        <v>14</v>
      </c>
      <c r="B79" s="16" t="s">
        <v>13</v>
      </c>
      <c r="C79" s="16" t="s">
        <v>119</v>
      </c>
      <c r="D79" s="15" t="s">
        <v>142</v>
      </c>
      <c r="E79" s="9">
        <v>42.74</v>
      </c>
      <c r="F79" s="17" t="s">
        <v>143</v>
      </c>
      <c r="G79" s="9">
        <v>125</v>
      </c>
      <c r="H79" s="9">
        <v>425</v>
      </c>
      <c r="I79" s="16">
        <f t="shared" si="3"/>
        <v>18164.5</v>
      </c>
      <c r="J79" s="16"/>
    </row>
    <row r="80" s="2" customFormat="1" ht="14.25" spans="1:10">
      <c r="A80" s="16">
        <v>15</v>
      </c>
      <c r="B80" s="16" t="s">
        <v>13</v>
      </c>
      <c r="C80" s="16" t="s">
        <v>119</v>
      </c>
      <c r="D80" s="15" t="s">
        <v>142</v>
      </c>
      <c r="E80" s="9">
        <v>83.8</v>
      </c>
      <c r="F80" s="17" t="s">
        <v>64</v>
      </c>
      <c r="G80" s="9">
        <v>125</v>
      </c>
      <c r="H80" s="9">
        <v>505</v>
      </c>
      <c r="I80" s="16">
        <f t="shared" si="3"/>
        <v>42319</v>
      </c>
      <c r="J80" s="16"/>
    </row>
    <row r="81" s="2" customFormat="1" ht="14.25" spans="1:10">
      <c r="A81" s="16">
        <v>16</v>
      </c>
      <c r="B81" s="16" t="s">
        <v>13</v>
      </c>
      <c r="C81" s="16" t="s">
        <v>119</v>
      </c>
      <c r="D81" s="15" t="s">
        <v>144</v>
      </c>
      <c r="E81" s="9">
        <v>38.93</v>
      </c>
      <c r="F81" s="9" t="s">
        <v>145</v>
      </c>
      <c r="G81" s="9">
        <v>125</v>
      </c>
      <c r="H81" s="9">
        <v>135</v>
      </c>
      <c r="I81" s="16">
        <f t="shared" si="3"/>
        <v>5255.55</v>
      </c>
      <c r="J81" s="16"/>
    </row>
    <row r="82" s="2" customFormat="1" ht="14.25" spans="1:10">
      <c r="A82" s="16"/>
      <c r="B82" s="16" t="s">
        <v>24</v>
      </c>
      <c r="C82" s="16" t="s">
        <v>119</v>
      </c>
      <c r="D82" s="16"/>
      <c r="E82" s="16">
        <f>SUM(E66:E81)</f>
        <v>619.47</v>
      </c>
      <c r="F82" s="16"/>
      <c r="G82" s="16"/>
      <c r="H82" s="16"/>
      <c r="I82" s="16">
        <f>SUM(I66:I81)</f>
        <v>161934.1</v>
      </c>
      <c r="J82" s="16"/>
    </row>
    <row r="83" s="2" customFormat="1" ht="14.25" spans="1:10">
      <c r="A83" s="16">
        <v>1</v>
      </c>
      <c r="B83" s="16" t="s">
        <v>13</v>
      </c>
      <c r="C83" s="16" t="s">
        <v>146</v>
      </c>
      <c r="D83" s="15" t="s">
        <v>147</v>
      </c>
      <c r="E83" s="9">
        <v>21.7</v>
      </c>
      <c r="F83" s="21" t="s">
        <v>148</v>
      </c>
      <c r="G83" s="21">
        <v>200</v>
      </c>
      <c r="H83" s="21">
        <v>210</v>
      </c>
      <c r="I83" s="16">
        <v>4557</v>
      </c>
      <c r="J83" s="16"/>
    </row>
    <row r="84" s="2" customFormat="1" ht="28.5" spans="1:10">
      <c r="A84" s="16">
        <v>2</v>
      </c>
      <c r="B84" s="16" t="s">
        <v>13</v>
      </c>
      <c r="C84" s="16" t="s">
        <v>146</v>
      </c>
      <c r="D84" s="15" t="s">
        <v>149</v>
      </c>
      <c r="E84" s="9">
        <v>21.88</v>
      </c>
      <c r="F84" s="21" t="s">
        <v>150</v>
      </c>
      <c r="G84" s="21">
        <v>200</v>
      </c>
      <c r="H84" s="21">
        <v>210</v>
      </c>
      <c r="I84" s="16">
        <v>4594.8</v>
      </c>
      <c r="J84" s="16"/>
    </row>
    <row r="85" s="2" customFormat="1" ht="14.25" spans="1:10">
      <c r="A85" s="16">
        <v>3</v>
      </c>
      <c r="B85" s="16" t="s">
        <v>13</v>
      </c>
      <c r="C85" s="16" t="s">
        <v>146</v>
      </c>
      <c r="D85" s="15" t="s">
        <v>151</v>
      </c>
      <c r="E85" s="9">
        <v>49.32</v>
      </c>
      <c r="F85" s="21" t="s">
        <v>152</v>
      </c>
      <c r="G85" s="21">
        <v>200</v>
      </c>
      <c r="H85" s="21">
        <v>210</v>
      </c>
      <c r="I85" s="16">
        <v>10357.2</v>
      </c>
      <c r="J85" s="16"/>
    </row>
    <row r="86" s="2" customFormat="1" ht="14.25" spans="1:10">
      <c r="A86" s="16">
        <v>4</v>
      </c>
      <c r="B86" s="16" t="s">
        <v>13</v>
      </c>
      <c r="C86" s="16" t="s">
        <v>146</v>
      </c>
      <c r="D86" s="15" t="s">
        <v>153</v>
      </c>
      <c r="E86" s="9">
        <v>53.03</v>
      </c>
      <c r="F86" s="21" t="s">
        <v>154</v>
      </c>
      <c r="G86" s="21">
        <v>150</v>
      </c>
      <c r="H86" s="21">
        <v>550</v>
      </c>
      <c r="I86" s="16">
        <v>29166.5</v>
      </c>
      <c r="J86" s="16"/>
    </row>
    <row r="87" s="2" customFormat="1" ht="14.25" spans="1:10">
      <c r="A87" s="16">
        <v>5</v>
      </c>
      <c r="B87" s="16" t="s">
        <v>13</v>
      </c>
      <c r="C87" s="16" t="s">
        <v>146</v>
      </c>
      <c r="D87" s="15" t="s">
        <v>155</v>
      </c>
      <c r="E87" s="9">
        <v>65.38</v>
      </c>
      <c r="F87" s="21" t="s">
        <v>156</v>
      </c>
      <c r="G87" s="21">
        <v>150</v>
      </c>
      <c r="H87" s="21">
        <v>160</v>
      </c>
      <c r="I87" s="16">
        <v>10460.8</v>
      </c>
      <c r="J87" s="16"/>
    </row>
    <row r="88" s="2" customFormat="1" ht="14.25" spans="1:10">
      <c r="A88" s="16">
        <v>6</v>
      </c>
      <c r="B88" s="16" t="s">
        <v>13</v>
      </c>
      <c r="C88" s="16" t="s">
        <v>146</v>
      </c>
      <c r="D88" s="9" t="s">
        <v>157</v>
      </c>
      <c r="E88" s="9">
        <v>53.49</v>
      </c>
      <c r="F88" s="21" t="s">
        <v>158</v>
      </c>
      <c r="G88" s="21">
        <v>200</v>
      </c>
      <c r="H88" s="21">
        <v>210</v>
      </c>
      <c r="I88" s="16">
        <v>11232.9</v>
      </c>
      <c r="J88" s="16"/>
    </row>
    <row r="89" s="2" customFormat="1" ht="14.25" spans="1:10">
      <c r="A89" s="16">
        <v>7</v>
      </c>
      <c r="B89" s="16" t="s">
        <v>13</v>
      </c>
      <c r="C89" s="16" t="s">
        <v>146</v>
      </c>
      <c r="D89" s="15" t="s">
        <v>159</v>
      </c>
      <c r="E89" s="9">
        <v>69.31</v>
      </c>
      <c r="F89" s="21" t="s">
        <v>160</v>
      </c>
      <c r="G89" s="21">
        <v>150</v>
      </c>
      <c r="H89" s="21">
        <v>160</v>
      </c>
      <c r="I89" s="16">
        <v>11089.6</v>
      </c>
      <c r="J89" s="16"/>
    </row>
    <row r="90" s="2" customFormat="1" ht="14.25" spans="1:10">
      <c r="A90" s="16"/>
      <c r="B90" s="16" t="s">
        <v>24</v>
      </c>
      <c r="C90" s="16" t="s">
        <v>146</v>
      </c>
      <c r="D90" s="16"/>
      <c r="E90" s="16">
        <f>SUM(E83:E89)</f>
        <v>334.11</v>
      </c>
      <c r="F90" s="16"/>
      <c r="G90" s="16"/>
      <c r="H90" s="16"/>
      <c r="I90" s="16">
        <f>SUM(I83:I89)</f>
        <v>81458.8</v>
      </c>
      <c r="J90" s="16"/>
    </row>
    <row r="91" s="2" customFormat="1" ht="14.25" spans="1:10">
      <c r="A91" s="16">
        <v>1</v>
      </c>
      <c r="B91" s="16" t="s">
        <v>13</v>
      </c>
      <c r="C91" s="16" t="s">
        <v>161</v>
      </c>
      <c r="D91" s="15" t="s">
        <v>162</v>
      </c>
      <c r="E91" s="9">
        <v>21.3</v>
      </c>
      <c r="F91" s="9" t="s">
        <v>163</v>
      </c>
      <c r="G91" s="9">
        <v>220</v>
      </c>
      <c r="H91" s="9">
        <v>230</v>
      </c>
      <c r="I91" s="9">
        <v>4899</v>
      </c>
      <c r="J91" s="16"/>
    </row>
    <row r="92" s="2" customFormat="1" ht="14.25" spans="1:10">
      <c r="A92" s="16">
        <v>2</v>
      </c>
      <c r="B92" s="16" t="s">
        <v>13</v>
      </c>
      <c r="C92" s="16" t="s">
        <v>161</v>
      </c>
      <c r="D92" s="15" t="s">
        <v>162</v>
      </c>
      <c r="E92" s="9">
        <v>25.45</v>
      </c>
      <c r="F92" s="9" t="s">
        <v>164</v>
      </c>
      <c r="G92" s="9">
        <v>300</v>
      </c>
      <c r="H92" s="9">
        <v>310</v>
      </c>
      <c r="I92" s="9">
        <v>7889.5</v>
      </c>
      <c r="J92" s="16"/>
    </row>
    <row r="93" s="2" customFormat="1" ht="14.25" spans="1:10">
      <c r="A93" s="16">
        <v>3</v>
      </c>
      <c r="B93" s="16" t="s">
        <v>13</v>
      </c>
      <c r="C93" s="16" t="s">
        <v>161</v>
      </c>
      <c r="D93" s="15" t="s">
        <v>165</v>
      </c>
      <c r="E93" s="9">
        <v>20.74</v>
      </c>
      <c r="F93" s="9" t="s">
        <v>166</v>
      </c>
      <c r="G93" s="9">
        <v>220</v>
      </c>
      <c r="H93" s="9">
        <v>230</v>
      </c>
      <c r="I93" s="9">
        <v>4770.2</v>
      </c>
      <c r="J93" s="16"/>
    </row>
    <row r="94" s="2" customFormat="1" ht="14.25" spans="1:10">
      <c r="A94" s="16">
        <v>4</v>
      </c>
      <c r="B94" s="16" t="s">
        <v>13</v>
      </c>
      <c r="C94" s="16" t="s">
        <v>161</v>
      </c>
      <c r="D94" s="15" t="s">
        <v>167</v>
      </c>
      <c r="E94" s="9">
        <v>22.96</v>
      </c>
      <c r="F94" s="9" t="s">
        <v>168</v>
      </c>
      <c r="G94" s="9">
        <v>220</v>
      </c>
      <c r="H94" s="9">
        <v>100</v>
      </c>
      <c r="I94" s="9">
        <v>2296</v>
      </c>
      <c r="J94" s="16"/>
    </row>
    <row r="95" s="2" customFormat="1" ht="14.25" spans="1:10">
      <c r="A95" s="16">
        <v>5</v>
      </c>
      <c r="B95" s="16" t="s">
        <v>13</v>
      </c>
      <c r="C95" s="16" t="s">
        <v>161</v>
      </c>
      <c r="D95" s="15" t="s">
        <v>169</v>
      </c>
      <c r="E95" s="9">
        <v>26.44</v>
      </c>
      <c r="F95" s="9" t="s">
        <v>170</v>
      </c>
      <c r="G95" s="9">
        <v>220</v>
      </c>
      <c r="H95" s="9">
        <v>100</v>
      </c>
      <c r="I95" s="9">
        <v>2644</v>
      </c>
      <c r="J95" s="16"/>
    </row>
    <row r="96" s="2" customFormat="1" ht="14.25" spans="1:10">
      <c r="A96" s="16">
        <v>6</v>
      </c>
      <c r="B96" s="16" t="s">
        <v>13</v>
      </c>
      <c r="C96" s="16" t="s">
        <v>161</v>
      </c>
      <c r="D96" s="15" t="s">
        <v>169</v>
      </c>
      <c r="E96" s="9">
        <v>22.38</v>
      </c>
      <c r="F96" s="9" t="s">
        <v>170</v>
      </c>
      <c r="G96" s="9">
        <v>220</v>
      </c>
      <c r="H96" s="9">
        <v>100</v>
      </c>
      <c r="I96" s="9">
        <v>2238</v>
      </c>
      <c r="J96" s="16"/>
    </row>
    <row r="97" s="2" customFormat="1" ht="14.25" spans="1:10">
      <c r="A97" s="16">
        <v>7</v>
      </c>
      <c r="B97" s="16" t="s">
        <v>13</v>
      </c>
      <c r="C97" s="16" t="s">
        <v>161</v>
      </c>
      <c r="D97" s="15" t="s">
        <v>167</v>
      </c>
      <c r="E97" s="9">
        <v>22.04</v>
      </c>
      <c r="F97" s="9" t="s">
        <v>168</v>
      </c>
      <c r="G97" s="9">
        <v>220</v>
      </c>
      <c r="H97" s="9">
        <v>230</v>
      </c>
      <c r="I97" s="9">
        <v>5069.2</v>
      </c>
      <c r="J97" s="16"/>
    </row>
    <row r="98" s="2" customFormat="1" ht="14.25" spans="1:10">
      <c r="A98" s="16">
        <v>8</v>
      </c>
      <c r="B98" s="16" t="s">
        <v>13</v>
      </c>
      <c r="C98" s="16" t="s">
        <v>161</v>
      </c>
      <c r="D98" s="15" t="s">
        <v>165</v>
      </c>
      <c r="E98" s="9">
        <v>22.01</v>
      </c>
      <c r="F98" s="9" t="s">
        <v>171</v>
      </c>
      <c r="G98" s="9">
        <v>285</v>
      </c>
      <c r="H98" s="9">
        <v>100</v>
      </c>
      <c r="I98" s="9">
        <v>2201</v>
      </c>
      <c r="J98" s="16"/>
    </row>
    <row r="99" s="2" customFormat="1" ht="14.25" spans="1:10">
      <c r="A99" s="16"/>
      <c r="B99" s="16" t="s">
        <v>24</v>
      </c>
      <c r="C99" s="16" t="s">
        <v>161</v>
      </c>
      <c r="D99" s="16"/>
      <c r="E99" s="16">
        <f>SUM(E91:E98)</f>
        <v>183.32</v>
      </c>
      <c r="F99" s="16"/>
      <c r="G99" s="16"/>
      <c r="H99" s="16"/>
      <c r="I99" s="16">
        <f>SUM(I91:I98)</f>
        <v>32006.9</v>
      </c>
      <c r="J99" s="16"/>
    </row>
    <row r="100" s="2" customFormat="1" ht="28.5" spans="1:10">
      <c r="A100" s="16">
        <v>1</v>
      </c>
      <c r="B100" s="16" t="s">
        <v>13</v>
      </c>
      <c r="C100" s="16" t="s">
        <v>172</v>
      </c>
      <c r="D100" s="9" t="s">
        <v>173</v>
      </c>
      <c r="E100" s="9">
        <v>26.21</v>
      </c>
      <c r="F100" s="9" t="s">
        <v>174</v>
      </c>
      <c r="G100" s="9">
        <v>300</v>
      </c>
      <c r="H100" s="9">
        <v>300</v>
      </c>
      <c r="I100" s="16">
        <f t="shared" ref="I100:I102" si="4">H100*E100</f>
        <v>7863</v>
      </c>
      <c r="J100" s="16"/>
    </row>
    <row r="101" s="2" customFormat="1" ht="14.25" spans="1:10">
      <c r="A101" s="16">
        <v>2</v>
      </c>
      <c r="B101" s="16" t="s">
        <v>13</v>
      </c>
      <c r="C101" s="16" t="s">
        <v>172</v>
      </c>
      <c r="D101" s="9" t="s">
        <v>175</v>
      </c>
      <c r="E101" s="9">
        <v>46.27</v>
      </c>
      <c r="F101" s="9" t="s">
        <v>176</v>
      </c>
      <c r="G101" s="9">
        <v>300</v>
      </c>
      <c r="H101" s="9">
        <v>300</v>
      </c>
      <c r="I101" s="16">
        <f t="shared" si="4"/>
        <v>13881</v>
      </c>
      <c r="J101" s="16"/>
    </row>
    <row r="102" s="2" customFormat="1" ht="14.25" spans="1:10">
      <c r="A102" s="16">
        <v>3</v>
      </c>
      <c r="B102" s="16" t="s">
        <v>13</v>
      </c>
      <c r="C102" s="16" t="s">
        <v>172</v>
      </c>
      <c r="D102" s="9" t="s">
        <v>177</v>
      </c>
      <c r="E102" s="9">
        <v>20.84</v>
      </c>
      <c r="F102" s="9" t="s">
        <v>178</v>
      </c>
      <c r="G102" s="9">
        <v>300</v>
      </c>
      <c r="H102" s="9">
        <v>300</v>
      </c>
      <c r="I102" s="16">
        <f t="shared" si="4"/>
        <v>6252</v>
      </c>
      <c r="J102" s="16"/>
    </row>
    <row r="103" s="2" customFormat="1" ht="14.25" spans="1:10">
      <c r="A103" s="16"/>
      <c r="B103" s="16" t="s">
        <v>24</v>
      </c>
      <c r="C103" s="16" t="s">
        <v>172</v>
      </c>
      <c r="D103" s="16"/>
      <c r="E103" s="16">
        <f>SUM(E100:E102)</f>
        <v>93.32</v>
      </c>
      <c r="F103" s="16"/>
      <c r="G103" s="16"/>
      <c r="H103" s="16"/>
      <c r="I103" s="16">
        <f>SUM(I100:I102)</f>
        <v>27996</v>
      </c>
      <c r="J103" s="16"/>
    </row>
  </sheetData>
  <mergeCells count="2">
    <mergeCell ref="A1:J1"/>
    <mergeCell ref="A2:J2"/>
  </mergeCells>
  <conditionalFormatting sqref="E73">
    <cfRule type="duplicateValues" dxfId="0" priority="10"/>
    <cfRule type="duplicateValues" dxfId="0" priority="11"/>
    <cfRule type="duplicateValues" dxfId="0" priority="12"/>
  </conditionalFormatting>
  <conditionalFormatting sqref="F79">
    <cfRule type="duplicateValues" dxfId="0" priority="4"/>
    <cfRule type="duplicateValues" dxfId="0" priority="5"/>
    <cfRule type="duplicateValues" dxfId="0" priority="6"/>
  </conditionalFormatting>
  <conditionalFormatting sqref="F80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0"/>
  <sheetViews>
    <sheetView tabSelected="1" topLeftCell="A315" workbookViewId="0">
      <selection activeCell="I324" sqref="I324"/>
    </sheetView>
  </sheetViews>
  <sheetFormatPr defaultColWidth="9" defaultRowHeight="13.5"/>
  <cols>
    <col min="1" max="3" width="9" style="3"/>
    <col min="4" max="4" width="11.125" style="3" customWidth="1"/>
    <col min="5" max="8" width="9" style="3"/>
    <col min="9" max="9" width="14.125" style="3" customWidth="1"/>
    <col min="10" max="16384" width="9" style="3"/>
  </cols>
  <sheetData>
    <row r="1" ht="22.5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2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8.75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18.75" spans="1:10">
      <c r="A4" s="7"/>
      <c r="B4" s="7" t="s">
        <v>12</v>
      </c>
      <c r="C4" s="7"/>
      <c r="D4" s="7"/>
      <c r="E4" s="8">
        <f>E20+E28+E76+E111+E153+E212+E242+E273+E311+E350+E380</f>
        <v>2653.27</v>
      </c>
      <c r="F4" s="7"/>
      <c r="G4" s="7"/>
      <c r="H4" s="7"/>
      <c r="I4" s="8">
        <f>-I20+I28+I76+I111+I153+I212+I242+I273+I311+I350+I380</f>
        <v>433112.89</v>
      </c>
      <c r="J4" s="7"/>
    </row>
    <row r="5" ht="14.25" spans="1:10">
      <c r="A5" s="9">
        <v>1</v>
      </c>
      <c r="B5" s="9" t="s">
        <v>13</v>
      </c>
      <c r="C5" s="9" t="s">
        <v>14</v>
      </c>
      <c r="D5" s="10" t="s">
        <v>179</v>
      </c>
      <c r="E5" s="9">
        <v>18.66</v>
      </c>
      <c r="F5" s="9" t="s">
        <v>180</v>
      </c>
      <c r="G5" s="9">
        <v>210</v>
      </c>
      <c r="H5" s="9">
        <v>210</v>
      </c>
      <c r="I5" s="9">
        <f>E5*H5</f>
        <v>3918.6</v>
      </c>
      <c r="J5" s="9"/>
    </row>
    <row r="6" ht="14.25" spans="1:10">
      <c r="A6" s="9">
        <v>2</v>
      </c>
      <c r="B6" s="9" t="s">
        <v>13</v>
      </c>
      <c r="C6" s="9" t="s">
        <v>14</v>
      </c>
      <c r="D6" s="11" t="s">
        <v>181</v>
      </c>
      <c r="E6" s="9">
        <v>4.29</v>
      </c>
      <c r="F6" s="9" t="s">
        <v>180</v>
      </c>
      <c r="G6" s="9">
        <v>210</v>
      </c>
      <c r="H6" s="9">
        <v>210</v>
      </c>
      <c r="I6" s="9">
        <f t="shared" ref="I6:I19" si="0">E6*H6</f>
        <v>900.9</v>
      </c>
      <c r="J6" s="9"/>
    </row>
    <row r="7" ht="14.25" spans="1:10">
      <c r="A7" s="9">
        <v>3</v>
      </c>
      <c r="B7" s="9" t="s">
        <v>13</v>
      </c>
      <c r="C7" s="9" t="s">
        <v>14</v>
      </c>
      <c r="D7" s="11" t="s">
        <v>181</v>
      </c>
      <c r="E7" s="9">
        <v>16.79</v>
      </c>
      <c r="F7" s="9" t="s">
        <v>180</v>
      </c>
      <c r="G7" s="9">
        <v>210</v>
      </c>
      <c r="H7" s="9">
        <v>210</v>
      </c>
      <c r="I7" s="9">
        <f t="shared" si="0"/>
        <v>3525.9</v>
      </c>
      <c r="J7" s="9"/>
    </row>
    <row r="8" ht="14.25" spans="1:10">
      <c r="A8" s="9">
        <v>4</v>
      </c>
      <c r="B8" s="9" t="s">
        <v>13</v>
      </c>
      <c r="C8" s="9" t="s">
        <v>14</v>
      </c>
      <c r="D8" s="10" t="s">
        <v>182</v>
      </c>
      <c r="E8" s="9">
        <v>16.5</v>
      </c>
      <c r="F8" s="9" t="s">
        <v>183</v>
      </c>
      <c r="G8" s="9">
        <v>210</v>
      </c>
      <c r="H8" s="9">
        <v>210</v>
      </c>
      <c r="I8" s="9">
        <f t="shared" si="0"/>
        <v>3465</v>
      </c>
      <c r="J8" s="9"/>
    </row>
    <row r="9" ht="14.25" spans="1:10">
      <c r="A9" s="9">
        <v>5</v>
      </c>
      <c r="B9" s="9" t="s">
        <v>13</v>
      </c>
      <c r="C9" s="9" t="s">
        <v>14</v>
      </c>
      <c r="D9" s="11" t="s">
        <v>179</v>
      </c>
      <c r="E9" s="9">
        <v>1.03</v>
      </c>
      <c r="F9" s="9" t="s">
        <v>184</v>
      </c>
      <c r="G9" s="9">
        <v>210</v>
      </c>
      <c r="H9" s="9">
        <v>210</v>
      </c>
      <c r="I9" s="9">
        <f t="shared" si="0"/>
        <v>216.3</v>
      </c>
      <c r="J9" s="9"/>
    </row>
    <row r="10" ht="14.25" spans="1:10">
      <c r="A10" s="9">
        <v>6</v>
      </c>
      <c r="B10" s="9" t="s">
        <v>13</v>
      </c>
      <c r="C10" s="9" t="s">
        <v>14</v>
      </c>
      <c r="D10" s="11" t="s">
        <v>185</v>
      </c>
      <c r="E10" s="9">
        <v>9</v>
      </c>
      <c r="F10" s="9" t="s">
        <v>186</v>
      </c>
      <c r="G10" s="9">
        <v>210</v>
      </c>
      <c r="H10" s="9">
        <v>210</v>
      </c>
      <c r="I10" s="9">
        <f t="shared" si="0"/>
        <v>1890</v>
      </c>
      <c r="J10" s="9"/>
    </row>
    <row r="11" ht="14.25" spans="1:10">
      <c r="A11" s="9">
        <v>7</v>
      </c>
      <c r="B11" s="9" t="s">
        <v>13</v>
      </c>
      <c r="C11" s="9" t="s">
        <v>14</v>
      </c>
      <c r="D11" s="9" t="s">
        <v>187</v>
      </c>
      <c r="E11" s="9">
        <v>0.82</v>
      </c>
      <c r="F11" s="9" t="s">
        <v>188</v>
      </c>
      <c r="G11" s="9">
        <v>210</v>
      </c>
      <c r="H11" s="9">
        <v>210</v>
      </c>
      <c r="I11" s="9">
        <f t="shared" si="0"/>
        <v>172.2</v>
      </c>
      <c r="J11" s="9"/>
    </row>
    <row r="12" ht="28.5" spans="1:10">
      <c r="A12" s="9">
        <v>8</v>
      </c>
      <c r="B12" s="9" t="s">
        <v>13</v>
      </c>
      <c r="C12" s="9" t="s">
        <v>14</v>
      </c>
      <c r="D12" s="11" t="s">
        <v>189</v>
      </c>
      <c r="E12" s="9">
        <v>16.58</v>
      </c>
      <c r="F12" s="9" t="s">
        <v>190</v>
      </c>
      <c r="G12" s="9">
        <v>210</v>
      </c>
      <c r="H12" s="9">
        <v>210</v>
      </c>
      <c r="I12" s="9">
        <f t="shared" si="0"/>
        <v>3481.8</v>
      </c>
      <c r="J12" s="9"/>
    </row>
    <row r="13" ht="14.25" spans="1:10">
      <c r="A13" s="9">
        <v>9</v>
      </c>
      <c r="B13" s="9" t="s">
        <v>13</v>
      </c>
      <c r="C13" s="9" t="s">
        <v>14</v>
      </c>
      <c r="D13" s="11" t="s">
        <v>19</v>
      </c>
      <c r="E13" s="9">
        <v>14.89</v>
      </c>
      <c r="F13" s="9" t="s">
        <v>188</v>
      </c>
      <c r="G13" s="9">
        <v>210</v>
      </c>
      <c r="H13" s="9">
        <v>210</v>
      </c>
      <c r="I13" s="9">
        <f t="shared" si="0"/>
        <v>3126.9</v>
      </c>
      <c r="J13" s="9"/>
    </row>
    <row r="14" ht="14.25" spans="1:10">
      <c r="A14" s="9">
        <v>10</v>
      </c>
      <c r="B14" s="9" t="s">
        <v>13</v>
      </c>
      <c r="C14" s="9" t="s">
        <v>14</v>
      </c>
      <c r="D14" s="11" t="s">
        <v>19</v>
      </c>
      <c r="E14" s="9">
        <v>13.84</v>
      </c>
      <c r="F14" s="9" t="s">
        <v>191</v>
      </c>
      <c r="G14" s="9">
        <v>210</v>
      </c>
      <c r="H14" s="9">
        <v>210</v>
      </c>
      <c r="I14" s="9">
        <f t="shared" si="0"/>
        <v>2906.4</v>
      </c>
      <c r="J14" s="9"/>
    </row>
    <row r="15" ht="14.25" spans="1:10">
      <c r="A15" s="9">
        <v>11</v>
      </c>
      <c r="B15" s="9" t="s">
        <v>13</v>
      </c>
      <c r="C15" s="9" t="s">
        <v>14</v>
      </c>
      <c r="D15" s="11" t="s">
        <v>192</v>
      </c>
      <c r="E15" s="9">
        <v>14.02</v>
      </c>
      <c r="F15" s="9" t="s">
        <v>193</v>
      </c>
      <c r="G15" s="9">
        <v>210</v>
      </c>
      <c r="H15" s="9">
        <v>210</v>
      </c>
      <c r="I15" s="9">
        <f t="shared" si="0"/>
        <v>2944.2</v>
      </c>
      <c r="J15" s="9"/>
    </row>
    <row r="16" ht="14.25" spans="1:10">
      <c r="A16" s="9">
        <v>12</v>
      </c>
      <c r="B16" s="9" t="s">
        <v>13</v>
      </c>
      <c r="C16" s="9" t="s">
        <v>14</v>
      </c>
      <c r="D16" s="11" t="s">
        <v>21</v>
      </c>
      <c r="E16" s="9">
        <v>1.35</v>
      </c>
      <c r="F16" s="9" t="s">
        <v>22</v>
      </c>
      <c r="G16" s="9">
        <v>210</v>
      </c>
      <c r="H16" s="9">
        <v>210</v>
      </c>
      <c r="I16" s="9">
        <f t="shared" si="0"/>
        <v>283.5</v>
      </c>
      <c r="J16" s="9"/>
    </row>
    <row r="17" ht="14.25" spans="1:10">
      <c r="A17" s="9">
        <v>13</v>
      </c>
      <c r="B17" s="9" t="s">
        <v>13</v>
      </c>
      <c r="C17" s="9" t="s">
        <v>14</v>
      </c>
      <c r="D17" s="11" t="s">
        <v>21</v>
      </c>
      <c r="E17" s="9">
        <v>2.06</v>
      </c>
      <c r="F17" s="9" t="s">
        <v>194</v>
      </c>
      <c r="G17" s="9">
        <v>210</v>
      </c>
      <c r="H17" s="9">
        <v>210</v>
      </c>
      <c r="I17" s="9">
        <f t="shared" si="0"/>
        <v>432.6</v>
      </c>
      <c r="J17" s="9"/>
    </row>
    <row r="18" ht="14.25" spans="1:10">
      <c r="A18" s="9">
        <v>14</v>
      </c>
      <c r="B18" s="9" t="s">
        <v>13</v>
      </c>
      <c r="C18" s="9" t="s">
        <v>14</v>
      </c>
      <c r="D18" s="11" t="s">
        <v>195</v>
      </c>
      <c r="E18" s="9">
        <v>11.3</v>
      </c>
      <c r="F18" s="9" t="s">
        <v>196</v>
      </c>
      <c r="G18" s="9">
        <v>210</v>
      </c>
      <c r="H18" s="9">
        <v>210</v>
      </c>
      <c r="I18" s="9">
        <f t="shared" si="0"/>
        <v>2373</v>
      </c>
      <c r="J18" s="9"/>
    </row>
    <row r="19" ht="14.25" spans="1:10">
      <c r="A19" s="9">
        <v>15</v>
      </c>
      <c r="B19" s="9" t="s">
        <v>13</v>
      </c>
      <c r="C19" s="9" t="s">
        <v>14</v>
      </c>
      <c r="D19" s="11" t="s">
        <v>197</v>
      </c>
      <c r="E19" s="12">
        <v>4.63</v>
      </c>
      <c r="F19" s="9" t="s">
        <v>198</v>
      </c>
      <c r="G19" s="12">
        <v>210</v>
      </c>
      <c r="H19" s="12">
        <v>210</v>
      </c>
      <c r="I19" s="9">
        <f t="shared" si="0"/>
        <v>972.3</v>
      </c>
      <c r="J19" s="9"/>
    </row>
    <row r="20" ht="14.25" spans="1:10">
      <c r="A20" s="9"/>
      <c r="B20" s="9" t="s">
        <v>24</v>
      </c>
      <c r="C20" s="9" t="s">
        <v>14</v>
      </c>
      <c r="D20" s="9"/>
      <c r="E20" s="9">
        <f>SUM(E5:E19)</f>
        <v>145.76</v>
      </c>
      <c r="F20" s="9"/>
      <c r="G20" s="9"/>
      <c r="H20" s="9"/>
      <c r="I20" s="9">
        <f>SUM(I5:I19)</f>
        <v>30609.6</v>
      </c>
      <c r="J20" s="9"/>
    </row>
    <row r="21" ht="28.5" spans="1:10">
      <c r="A21" s="9">
        <v>1</v>
      </c>
      <c r="B21" s="9" t="s">
        <v>13</v>
      </c>
      <c r="C21" s="9" t="s">
        <v>25</v>
      </c>
      <c r="D21" s="11" t="s">
        <v>199</v>
      </c>
      <c r="E21" s="9">
        <v>17.93</v>
      </c>
      <c r="F21" s="9" t="s">
        <v>200</v>
      </c>
      <c r="G21" s="9">
        <v>220</v>
      </c>
      <c r="H21" s="9">
        <v>230</v>
      </c>
      <c r="I21" s="11">
        <v>4123.9</v>
      </c>
      <c r="J21" s="9"/>
    </row>
    <row r="22" ht="14.25" spans="1:10">
      <c r="A22" s="9">
        <v>2</v>
      </c>
      <c r="B22" s="9" t="s">
        <v>13</v>
      </c>
      <c r="C22" s="9" t="s">
        <v>25</v>
      </c>
      <c r="D22" s="11" t="s">
        <v>201</v>
      </c>
      <c r="E22" s="9">
        <v>9.85</v>
      </c>
      <c r="F22" s="9" t="s">
        <v>202</v>
      </c>
      <c r="G22" s="9">
        <v>220</v>
      </c>
      <c r="H22" s="9">
        <v>230</v>
      </c>
      <c r="I22" s="11">
        <v>2265.5</v>
      </c>
      <c r="J22" s="9"/>
    </row>
    <row r="23" ht="14.25" spans="1:10">
      <c r="A23" s="9">
        <v>3</v>
      </c>
      <c r="B23" s="9" t="s">
        <v>13</v>
      </c>
      <c r="C23" s="9" t="s">
        <v>25</v>
      </c>
      <c r="D23" s="11" t="s">
        <v>203</v>
      </c>
      <c r="E23" s="9">
        <v>9.33</v>
      </c>
      <c r="F23" s="9" t="s">
        <v>204</v>
      </c>
      <c r="G23" s="9">
        <v>220</v>
      </c>
      <c r="H23" s="9">
        <v>230</v>
      </c>
      <c r="I23" s="11">
        <v>2145.9</v>
      </c>
      <c r="J23" s="9"/>
    </row>
    <row r="24" ht="14.25" spans="1:10">
      <c r="A24" s="9">
        <v>4</v>
      </c>
      <c r="B24" s="9" t="s">
        <v>13</v>
      </c>
      <c r="C24" s="9" t="s">
        <v>25</v>
      </c>
      <c r="D24" s="11" t="s">
        <v>201</v>
      </c>
      <c r="E24" s="9">
        <v>11.8</v>
      </c>
      <c r="F24" s="9" t="s">
        <v>205</v>
      </c>
      <c r="G24" s="9">
        <v>220</v>
      </c>
      <c r="H24" s="9">
        <v>230</v>
      </c>
      <c r="I24" s="11">
        <v>2714</v>
      </c>
      <c r="J24" s="9"/>
    </row>
    <row r="25" ht="14.25" spans="1:10">
      <c r="A25" s="9">
        <v>5</v>
      </c>
      <c r="B25" s="9" t="s">
        <v>13</v>
      </c>
      <c r="C25" s="9" t="s">
        <v>25</v>
      </c>
      <c r="D25" s="11" t="s">
        <v>206</v>
      </c>
      <c r="E25" s="9">
        <v>10.54</v>
      </c>
      <c r="F25" s="9" t="s">
        <v>207</v>
      </c>
      <c r="G25" s="9">
        <v>220</v>
      </c>
      <c r="H25" s="9">
        <v>230</v>
      </c>
      <c r="I25" s="11">
        <v>2424.2</v>
      </c>
      <c r="J25" s="9"/>
    </row>
    <row r="26" ht="14.25" spans="1:10">
      <c r="A26" s="9">
        <v>6</v>
      </c>
      <c r="B26" s="9" t="s">
        <v>13</v>
      </c>
      <c r="C26" s="9" t="s">
        <v>25</v>
      </c>
      <c r="D26" s="11" t="s">
        <v>27</v>
      </c>
      <c r="E26" s="9">
        <v>19.07</v>
      </c>
      <c r="F26" s="9" t="s">
        <v>208</v>
      </c>
      <c r="G26" s="9">
        <v>220</v>
      </c>
      <c r="H26" s="9">
        <v>230</v>
      </c>
      <c r="I26" s="11">
        <v>4386.1</v>
      </c>
      <c r="J26" s="9"/>
    </row>
    <row r="27" ht="14.25" spans="1:10">
      <c r="A27" s="9">
        <v>7</v>
      </c>
      <c r="B27" s="9" t="s">
        <v>13</v>
      </c>
      <c r="C27" s="9" t="s">
        <v>25</v>
      </c>
      <c r="D27" s="11" t="s">
        <v>27</v>
      </c>
      <c r="E27" s="9">
        <v>10.97</v>
      </c>
      <c r="F27" s="9" t="s">
        <v>28</v>
      </c>
      <c r="G27" s="9">
        <v>220</v>
      </c>
      <c r="H27" s="9">
        <v>230</v>
      </c>
      <c r="I27" s="11">
        <v>2523.1</v>
      </c>
      <c r="J27" s="9"/>
    </row>
    <row r="28" ht="14.25" spans="1:10">
      <c r="A28" s="9"/>
      <c r="B28" s="9" t="s">
        <v>24</v>
      </c>
      <c r="C28" s="9" t="s">
        <v>25</v>
      </c>
      <c r="D28" s="9"/>
      <c r="E28" s="9">
        <f>SUM(E21:E27)</f>
        <v>89.49</v>
      </c>
      <c r="F28" s="9"/>
      <c r="G28" s="9"/>
      <c r="H28" s="9"/>
      <c r="I28" s="9">
        <f>SUM(I21:I27)</f>
        <v>20582.7</v>
      </c>
      <c r="J28" s="9"/>
    </row>
    <row r="29" s="1" customFormat="1" ht="14.25" spans="1:10">
      <c r="A29" s="9">
        <v>1</v>
      </c>
      <c r="B29" s="9" t="s">
        <v>13</v>
      </c>
      <c r="C29" s="9" t="s">
        <v>29</v>
      </c>
      <c r="D29" s="9" t="s">
        <v>209</v>
      </c>
      <c r="E29" s="9">
        <v>1.22</v>
      </c>
      <c r="F29" s="9" t="s">
        <v>210</v>
      </c>
      <c r="G29" s="9">
        <f t="shared" ref="G29:G75" si="1">H29-10</f>
        <v>150</v>
      </c>
      <c r="H29" s="9">
        <v>160</v>
      </c>
      <c r="I29" s="9">
        <f t="shared" ref="I29:I75" si="2">H29*E29</f>
        <v>195.2</v>
      </c>
      <c r="J29" s="9"/>
    </row>
    <row r="30" s="1" customFormat="1" ht="14.25" spans="1:10">
      <c r="A30" s="9">
        <v>2</v>
      </c>
      <c r="B30" s="9" t="s">
        <v>13</v>
      </c>
      <c r="C30" s="9" t="s">
        <v>29</v>
      </c>
      <c r="D30" s="9" t="s">
        <v>209</v>
      </c>
      <c r="E30" s="9">
        <v>10.71</v>
      </c>
      <c r="F30" s="9" t="s">
        <v>210</v>
      </c>
      <c r="G30" s="9">
        <f t="shared" si="1"/>
        <v>150</v>
      </c>
      <c r="H30" s="9">
        <v>160</v>
      </c>
      <c r="I30" s="9">
        <f t="shared" si="2"/>
        <v>1713.6</v>
      </c>
      <c r="J30" s="9"/>
    </row>
    <row r="31" s="1" customFormat="1" ht="14.25" spans="1:10">
      <c r="A31" s="9">
        <v>3</v>
      </c>
      <c r="B31" s="9" t="s">
        <v>13</v>
      </c>
      <c r="C31" s="9" t="s">
        <v>29</v>
      </c>
      <c r="D31" s="9" t="s">
        <v>211</v>
      </c>
      <c r="E31" s="9">
        <v>6.49</v>
      </c>
      <c r="F31" s="9" t="s">
        <v>212</v>
      </c>
      <c r="G31" s="9">
        <f t="shared" si="1"/>
        <v>100</v>
      </c>
      <c r="H31" s="9">
        <v>110</v>
      </c>
      <c r="I31" s="9">
        <f t="shared" si="2"/>
        <v>713.9</v>
      </c>
      <c r="J31" s="9"/>
    </row>
    <row r="32" s="1" customFormat="1" ht="14.25" spans="1:10">
      <c r="A32" s="9">
        <v>4</v>
      </c>
      <c r="B32" s="9" t="s">
        <v>13</v>
      </c>
      <c r="C32" s="9" t="s">
        <v>29</v>
      </c>
      <c r="D32" s="9" t="s">
        <v>211</v>
      </c>
      <c r="E32" s="9">
        <v>1.92</v>
      </c>
      <c r="F32" s="9" t="s">
        <v>213</v>
      </c>
      <c r="G32" s="9">
        <f t="shared" si="1"/>
        <v>100</v>
      </c>
      <c r="H32" s="9">
        <v>110</v>
      </c>
      <c r="I32" s="9">
        <f t="shared" si="2"/>
        <v>211.2</v>
      </c>
      <c r="J32" s="9"/>
    </row>
    <row r="33" s="1" customFormat="1" ht="14.25" spans="1:10">
      <c r="A33" s="9">
        <v>5</v>
      </c>
      <c r="B33" s="9" t="s">
        <v>13</v>
      </c>
      <c r="C33" s="9" t="s">
        <v>29</v>
      </c>
      <c r="D33" s="9" t="s">
        <v>30</v>
      </c>
      <c r="E33" s="9">
        <v>11.63</v>
      </c>
      <c r="F33" s="9" t="s">
        <v>214</v>
      </c>
      <c r="G33" s="9">
        <f t="shared" si="1"/>
        <v>143</v>
      </c>
      <c r="H33" s="9">
        <v>153</v>
      </c>
      <c r="I33" s="9">
        <f t="shared" si="2"/>
        <v>1779.39</v>
      </c>
      <c r="J33" s="9"/>
    </row>
    <row r="34" s="1" customFormat="1" ht="28.5" spans="1:10">
      <c r="A34" s="9">
        <v>6</v>
      </c>
      <c r="B34" s="9" t="s">
        <v>13</v>
      </c>
      <c r="C34" s="9" t="s">
        <v>29</v>
      </c>
      <c r="D34" s="9" t="s">
        <v>215</v>
      </c>
      <c r="E34" s="9">
        <v>0.56</v>
      </c>
      <c r="F34" s="9" t="s">
        <v>37</v>
      </c>
      <c r="G34" s="9">
        <f t="shared" si="1"/>
        <v>123</v>
      </c>
      <c r="H34" s="9">
        <v>133</v>
      </c>
      <c r="I34" s="9">
        <f t="shared" si="2"/>
        <v>74.48</v>
      </c>
      <c r="J34" s="9"/>
    </row>
    <row r="35" s="1" customFormat="1" ht="14.25" spans="1:10">
      <c r="A35" s="9">
        <v>7</v>
      </c>
      <c r="B35" s="9" t="s">
        <v>13</v>
      </c>
      <c r="C35" s="9" t="s">
        <v>29</v>
      </c>
      <c r="D35" s="9" t="s">
        <v>216</v>
      </c>
      <c r="E35" s="9">
        <v>1.81</v>
      </c>
      <c r="F35" s="9" t="s">
        <v>217</v>
      </c>
      <c r="G35" s="9">
        <f t="shared" si="1"/>
        <v>143</v>
      </c>
      <c r="H35" s="9">
        <v>153</v>
      </c>
      <c r="I35" s="9">
        <f t="shared" si="2"/>
        <v>276.93</v>
      </c>
      <c r="J35" s="9"/>
    </row>
    <row r="36" s="1" customFormat="1" ht="14.25" spans="1:10">
      <c r="A36" s="9">
        <v>8</v>
      </c>
      <c r="B36" s="9" t="s">
        <v>13</v>
      </c>
      <c r="C36" s="9" t="s">
        <v>29</v>
      </c>
      <c r="D36" s="9" t="s">
        <v>216</v>
      </c>
      <c r="E36" s="9">
        <v>8.43</v>
      </c>
      <c r="F36" s="9" t="s">
        <v>218</v>
      </c>
      <c r="G36" s="9">
        <f t="shared" si="1"/>
        <v>218</v>
      </c>
      <c r="H36" s="9">
        <v>228</v>
      </c>
      <c r="I36" s="9">
        <f t="shared" si="2"/>
        <v>1922.04</v>
      </c>
      <c r="J36" s="9"/>
    </row>
    <row r="37" s="1" customFormat="1" ht="14.25" spans="1:10">
      <c r="A37" s="9">
        <v>9</v>
      </c>
      <c r="B37" s="9" t="s">
        <v>13</v>
      </c>
      <c r="C37" s="9" t="s">
        <v>29</v>
      </c>
      <c r="D37" s="9" t="s">
        <v>216</v>
      </c>
      <c r="E37" s="9">
        <v>1.55</v>
      </c>
      <c r="F37" s="9" t="s">
        <v>219</v>
      </c>
      <c r="G37" s="9">
        <f t="shared" si="1"/>
        <v>143</v>
      </c>
      <c r="H37" s="9">
        <v>153</v>
      </c>
      <c r="I37" s="9">
        <f t="shared" si="2"/>
        <v>237.15</v>
      </c>
      <c r="J37" s="9"/>
    </row>
    <row r="38" s="1" customFormat="1" ht="14.25" spans="1:10">
      <c r="A38" s="9">
        <v>10</v>
      </c>
      <c r="B38" s="9" t="s">
        <v>13</v>
      </c>
      <c r="C38" s="9" t="s">
        <v>29</v>
      </c>
      <c r="D38" s="9" t="s">
        <v>216</v>
      </c>
      <c r="E38" s="9">
        <v>5.76</v>
      </c>
      <c r="F38" s="9" t="s">
        <v>212</v>
      </c>
      <c r="G38" s="9">
        <f t="shared" si="1"/>
        <v>170</v>
      </c>
      <c r="H38" s="9">
        <v>180</v>
      </c>
      <c r="I38" s="9">
        <f t="shared" si="2"/>
        <v>1036.8</v>
      </c>
      <c r="J38" s="9"/>
    </row>
    <row r="39" s="1" customFormat="1" ht="14.25" spans="1:10">
      <c r="A39" s="9">
        <v>11</v>
      </c>
      <c r="B39" s="9" t="s">
        <v>13</v>
      </c>
      <c r="C39" s="9" t="s">
        <v>29</v>
      </c>
      <c r="D39" s="9" t="s">
        <v>220</v>
      </c>
      <c r="E39" s="9">
        <v>2.4</v>
      </c>
      <c r="F39" s="9" t="s">
        <v>35</v>
      </c>
      <c r="G39" s="9">
        <f t="shared" si="1"/>
        <v>230</v>
      </c>
      <c r="H39" s="9">
        <v>240</v>
      </c>
      <c r="I39" s="9">
        <f t="shared" si="2"/>
        <v>576</v>
      </c>
      <c r="J39" s="9"/>
    </row>
    <row r="40" s="1" customFormat="1" ht="14.25" spans="1:10">
      <c r="A40" s="9">
        <v>12</v>
      </c>
      <c r="B40" s="9" t="s">
        <v>13</v>
      </c>
      <c r="C40" s="9" t="s">
        <v>29</v>
      </c>
      <c r="D40" s="9" t="s">
        <v>221</v>
      </c>
      <c r="E40" s="9">
        <v>14.66</v>
      </c>
      <c r="F40" s="9" t="s">
        <v>213</v>
      </c>
      <c r="G40" s="9">
        <f t="shared" si="1"/>
        <v>219</v>
      </c>
      <c r="H40" s="9">
        <v>229</v>
      </c>
      <c r="I40" s="9">
        <f t="shared" si="2"/>
        <v>3357.14</v>
      </c>
      <c r="J40" s="9"/>
    </row>
    <row r="41" s="1" customFormat="1" ht="14.25" spans="1:10">
      <c r="A41" s="9">
        <v>13</v>
      </c>
      <c r="B41" s="9" t="s">
        <v>13</v>
      </c>
      <c r="C41" s="9" t="s">
        <v>29</v>
      </c>
      <c r="D41" s="9" t="s">
        <v>32</v>
      </c>
      <c r="E41" s="9">
        <v>3.97</v>
      </c>
      <c r="F41" s="9" t="s">
        <v>210</v>
      </c>
      <c r="G41" s="9">
        <f t="shared" si="1"/>
        <v>207</v>
      </c>
      <c r="H41" s="9">
        <v>217</v>
      </c>
      <c r="I41" s="9">
        <f t="shared" si="2"/>
        <v>861.49</v>
      </c>
      <c r="J41" s="9"/>
    </row>
    <row r="42" s="1" customFormat="1" ht="14.25" spans="1:10">
      <c r="A42" s="9">
        <v>14</v>
      </c>
      <c r="B42" s="9" t="s">
        <v>13</v>
      </c>
      <c r="C42" s="9" t="s">
        <v>29</v>
      </c>
      <c r="D42" s="9" t="s">
        <v>32</v>
      </c>
      <c r="E42" s="9">
        <v>5.38</v>
      </c>
      <c r="F42" s="9" t="s">
        <v>222</v>
      </c>
      <c r="G42" s="9">
        <f t="shared" si="1"/>
        <v>187</v>
      </c>
      <c r="H42" s="9">
        <v>197</v>
      </c>
      <c r="I42" s="9">
        <f t="shared" si="2"/>
        <v>1059.86</v>
      </c>
      <c r="J42" s="9"/>
    </row>
    <row r="43" s="1" customFormat="1" ht="14.25" spans="1:10">
      <c r="A43" s="9">
        <v>15</v>
      </c>
      <c r="B43" s="9" t="s">
        <v>13</v>
      </c>
      <c r="C43" s="9" t="s">
        <v>29</v>
      </c>
      <c r="D43" s="9" t="s">
        <v>223</v>
      </c>
      <c r="E43" s="9">
        <v>7.55</v>
      </c>
      <c r="F43" s="9" t="s">
        <v>224</v>
      </c>
      <c r="G43" s="9">
        <f t="shared" si="1"/>
        <v>202</v>
      </c>
      <c r="H43" s="9">
        <v>212</v>
      </c>
      <c r="I43" s="9">
        <f t="shared" si="2"/>
        <v>1600.6</v>
      </c>
      <c r="J43" s="9"/>
    </row>
    <row r="44" s="1" customFormat="1" ht="14.25" spans="1:10">
      <c r="A44" s="9">
        <v>16</v>
      </c>
      <c r="B44" s="9" t="s">
        <v>13</v>
      </c>
      <c r="C44" s="9" t="s">
        <v>29</v>
      </c>
      <c r="D44" s="9" t="s">
        <v>223</v>
      </c>
      <c r="E44" s="9">
        <v>5.64</v>
      </c>
      <c r="F44" s="9" t="s">
        <v>224</v>
      </c>
      <c r="G44" s="9">
        <f t="shared" si="1"/>
        <v>202</v>
      </c>
      <c r="H44" s="9">
        <v>212</v>
      </c>
      <c r="I44" s="9">
        <f t="shared" si="2"/>
        <v>1195.68</v>
      </c>
      <c r="J44" s="9"/>
    </row>
    <row r="45" s="1" customFormat="1" ht="14.25" spans="1:10">
      <c r="A45" s="9">
        <v>17</v>
      </c>
      <c r="B45" s="9" t="s">
        <v>13</v>
      </c>
      <c r="C45" s="9" t="s">
        <v>29</v>
      </c>
      <c r="D45" s="9" t="s">
        <v>225</v>
      </c>
      <c r="E45" s="9">
        <v>7.28</v>
      </c>
      <c r="F45" s="9" t="s">
        <v>226</v>
      </c>
      <c r="G45" s="9">
        <f t="shared" si="1"/>
        <v>224</v>
      </c>
      <c r="H45" s="9">
        <v>234</v>
      </c>
      <c r="I45" s="9">
        <f t="shared" si="2"/>
        <v>1703.52</v>
      </c>
      <c r="J45" s="9"/>
    </row>
    <row r="46" s="1" customFormat="1" ht="14.25" spans="1:10">
      <c r="A46" s="9">
        <v>18</v>
      </c>
      <c r="B46" s="9" t="s">
        <v>13</v>
      </c>
      <c r="C46" s="9" t="s">
        <v>29</v>
      </c>
      <c r="D46" s="9" t="s">
        <v>225</v>
      </c>
      <c r="E46" s="9">
        <v>7.28</v>
      </c>
      <c r="F46" s="9" t="s">
        <v>39</v>
      </c>
      <c r="G46" s="9">
        <f t="shared" si="1"/>
        <v>224</v>
      </c>
      <c r="H46" s="9">
        <v>234</v>
      </c>
      <c r="I46" s="9">
        <f t="shared" si="2"/>
        <v>1703.52</v>
      </c>
      <c r="J46" s="9"/>
    </row>
    <row r="47" s="1" customFormat="1" ht="14.25" spans="1:10">
      <c r="A47" s="9">
        <v>19</v>
      </c>
      <c r="B47" s="9" t="s">
        <v>13</v>
      </c>
      <c r="C47" s="9" t="s">
        <v>29</v>
      </c>
      <c r="D47" s="9" t="s">
        <v>227</v>
      </c>
      <c r="E47" s="9">
        <v>6.17</v>
      </c>
      <c r="F47" s="9" t="s">
        <v>228</v>
      </c>
      <c r="G47" s="9">
        <f t="shared" si="1"/>
        <v>148</v>
      </c>
      <c r="H47" s="9">
        <v>158</v>
      </c>
      <c r="I47" s="9">
        <f t="shared" si="2"/>
        <v>974.86</v>
      </c>
      <c r="J47" s="9"/>
    </row>
    <row r="48" s="1" customFormat="1" ht="14.25" spans="1:10">
      <c r="A48" s="9">
        <v>20</v>
      </c>
      <c r="B48" s="9" t="s">
        <v>13</v>
      </c>
      <c r="C48" s="9" t="s">
        <v>29</v>
      </c>
      <c r="D48" s="9" t="s">
        <v>229</v>
      </c>
      <c r="E48" s="9">
        <v>15.66</v>
      </c>
      <c r="F48" s="9" t="s">
        <v>214</v>
      </c>
      <c r="G48" s="9">
        <f t="shared" si="1"/>
        <v>255</v>
      </c>
      <c r="H48" s="9">
        <v>265</v>
      </c>
      <c r="I48" s="9">
        <f t="shared" si="2"/>
        <v>4149.9</v>
      </c>
      <c r="J48" s="9"/>
    </row>
    <row r="49" s="1" customFormat="1" ht="14.25" spans="1:10">
      <c r="A49" s="9">
        <v>21</v>
      </c>
      <c r="B49" s="9" t="s">
        <v>13</v>
      </c>
      <c r="C49" s="9" t="s">
        <v>29</v>
      </c>
      <c r="D49" s="9" t="s">
        <v>229</v>
      </c>
      <c r="E49" s="9">
        <v>17.79</v>
      </c>
      <c r="F49" s="9" t="s">
        <v>230</v>
      </c>
      <c r="G49" s="9">
        <f t="shared" si="1"/>
        <v>275</v>
      </c>
      <c r="H49" s="9">
        <v>285</v>
      </c>
      <c r="I49" s="9">
        <f t="shared" si="2"/>
        <v>5070.15</v>
      </c>
      <c r="J49" s="9"/>
    </row>
    <row r="50" s="1" customFormat="1" ht="14.25" spans="1:10">
      <c r="A50" s="9">
        <v>22</v>
      </c>
      <c r="B50" s="9" t="s">
        <v>13</v>
      </c>
      <c r="C50" s="9" t="s">
        <v>29</v>
      </c>
      <c r="D50" s="9" t="s">
        <v>229</v>
      </c>
      <c r="E50" s="9">
        <v>7.02</v>
      </c>
      <c r="F50" s="9" t="s">
        <v>231</v>
      </c>
      <c r="G50" s="9">
        <f t="shared" si="1"/>
        <v>123</v>
      </c>
      <c r="H50" s="9">
        <v>133</v>
      </c>
      <c r="I50" s="9">
        <f t="shared" si="2"/>
        <v>933.66</v>
      </c>
      <c r="J50" s="9"/>
    </row>
    <row r="51" s="1" customFormat="1" ht="14.25" spans="1:10">
      <c r="A51" s="9">
        <v>23</v>
      </c>
      <c r="B51" s="9" t="s">
        <v>13</v>
      </c>
      <c r="C51" s="9" t="s">
        <v>29</v>
      </c>
      <c r="D51" s="9" t="s">
        <v>229</v>
      </c>
      <c r="E51" s="9">
        <v>2.48</v>
      </c>
      <c r="F51" s="9" t="s">
        <v>232</v>
      </c>
      <c r="G51" s="9">
        <f t="shared" si="1"/>
        <v>143</v>
      </c>
      <c r="H51" s="9">
        <v>153</v>
      </c>
      <c r="I51" s="9">
        <f t="shared" si="2"/>
        <v>379.44</v>
      </c>
      <c r="J51" s="9"/>
    </row>
    <row r="52" s="1" customFormat="1" ht="14.25" spans="1:10">
      <c r="A52" s="9">
        <v>24</v>
      </c>
      <c r="B52" s="9" t="s">
        <v>13</v>
      </c>
      <c r="C52" s="9" t="s">
        <v>29</v>
      </c>
      <c r="D52" s="9" t="s">
        <v>229</v>
      </c>
      <c r="E52" s="9">
        <v>4.04</v>
      </c>
      <c r="F52" s="9" t="s">
        <v>233</v>
      </c>
      <c r="G52" s="9">
        <f t="shared" si="1"/>
        <v>143</v>
      </c>
      <c r="H52" s="9">
        <v>153</v>
      </c>
      <c r="I52" s="9">
        <f t="shared" si="2"/>
        <v>618.12</v>
      </c>
      <c r="J52" s="9"/>
    </row>
    <row r="53" s="1" customFormat="1" ht="14.25" spans="1:10">
      <c r="A53" s="9">
        <v>25</v>
      </c>
      <c r="B53" s="9" t="s">
        <v>13</v>
      </c>
      <c r="C53" s="9" t="s">
        <v>29</v>
      </c>
      <c r="D53" s="9" t="s">
        <v>229</v>
      </c>
      <c r="E53" s="9">
        <v>1.05</v>
      </c>
      <c r="F53" s="9" t="s">
        <v>31</v>
      </c>
      <c r="G53" s="9">
        <f t="shared" si="1"/>
        <v>143</v>
      </c>
      <c r="H53" s="9">
        <v>153</v>
      </c>
      <c r="I53" s="9">
        <f t="shared" si="2"/>
        <v>160.65</v>
      </c>
      <c r="J53" s="9"/>
    </row>
    <row r="54" s="1" customFormat="1" ht="14.25" spans="1:10">
      <c r="A54" s="9">
        <v>26</v>
      </c>
      <c r="B54" s="9" t="s">
        <v>13</v>
      </c>
      <c r="C54" s="9" t="s">
        <v>29</v>
      </c>
      <c r="D54" s="9" t="s">
        <v>234</v>
      </c>
      <c r="E54" s="9">
        <v>9.12</v>
      </c>
      <c r="F54" s="9" t="s">
        <v>235</v>
      </c>
      <c r="G54" s="9">
        <f t="shared" si="1"/>
        <v>123</v>
      </c>
      <c r="H54" s="9">
        <v>133</v>
      </c>
      <c r="I54" s="9">
        <f t="shared" si="2"/>
        <v>1212.96</v>
      </c>
      <c r="J54" s="9"/>
    </row>
    <row r="55" s="1" customFormat="1" ht="14.25" spans="1:10">
      <c r="A55" s="9">
        <v>27</v>
      </c>
      <c r="B55" s="9" t="s">
        <v>13</v>
      </c>
      <c r="C55" s="9" t="s">
        <v>29</v>
      </c>
      <c r="D55" s="9" t="s">
        <v>234</v>
      </c>
      <c r="E55" s="9">
        <v>17.8</v>
      </c>
      <c r="F55" s="9" t="s">
        <v>236</v>
      </c>
      <c r="G55" s="9">
        <f t="shared" si="1"/>
        <v>110</v>
      </c>
      <c r="H55" s="9">
        <v>120</v>
      </c>
      <c r="I55" s="9">
        <f t="shared" si="2"/>
        <v>2136</v>
      </c>
      <c r="J55" s="9"/>
    </row>
    <row r="56" s="1" customFormat="1" ht="14.25" spans="1:10">
      <c r="A56" s="9">
        <v>28</v>
      </c>
      <c r="B56" s="9" t="s">
        <v>13</v>
      </c>
      <c r="C56" s="9" t="s">
        <v>29</v>
      </c>
      <c r="D56" s="9" t="s">
        <v>234</v>
      </c>
      <c r="E56" s="9">
        <v>17.88</v>
      </c>
      <c r="F56" s="9" t="s">
        <v>212</v>
      </c>
      <c r="G56" s="9">
        <f t="shared" si="1"/>
        <v>123</v>
      </c>
      <c r="H56" s="9">
        <v>133</v>
      </c>
      <c r="I56" s="9">
        <f t="shared" si="2"/>
        <v>2378.04</v>
      </c>
      <c r="J56" s="9"/>
    </row>
    <row r="57" s="1" customFormat="1" ht="14.25" spans="1:10">
      <c r="A57" s="9">
        <v>29</v>
      </c>
      <c r="B57" s="9" t="s">
        <v>13</v>
      </c>
      <c r="C57" s="9" t="s">
        <v>29</v>
      </c>
      <c r="D57" s="9" t="s">
        <v>237</v>
      </c>
      <c r="E57" s="9">
        <v>6.37</v>
      </c>
      <c r="F57" s="9" t="s">
        <v>238</v>
      </c>
      <c r="G57" s="9">
        <f t="shared" si="1"/>
        <v>123</v>
      </c>
      <c r="H57" s="9">
        <v>133</v>
      </c>
      <c r="I57" s="9">
        <f t="shared" si="2"/>
        <v>847.21</v>
      </c>
      <c r="J57" s="9"/>
    </row>
    <row r="58" s="1" customFormat="1" ht="14.25" spans="1:10">
      <c r="A58" s="9">
        <v>30</v>
      </c>
      <c r="B58" s="9" t="s">
        <v>13</v>
      </c>
      <c r="C58" s="9" t="s">
        <v>29</v>
      </c>
      <c r="D58" s="9" t="s">
        <v>237</v>
      </c>
      <c r="E58" s="9">
        <v>2.54</v>
      </c>
      <c r="F58" s="9" t="s">
        <v>238</v>
      </c>
      <c r="G58" s="9">
        <f t="shared" si="1"/>
        <v>123</v>
      </c>
      <c r="H58" s="9">
        <v>133</v>
      </c>
      <c r="I58" s="9">
        <f t="shared" si="2"/>
        <v>337.82</v>
      </c>
      <c r="J58" s="9"/>
    </row>
    <row r="59" s="1" customFormat="1" ht="14.25" spans="1:10">
      <c r="A59" s="9">
        <v>31</v>
      </c>
      <c r="B59" s="9" t="s">
        <v>13</v>
      </c>
      <c r="C59" s="9" t="s">
        <v>29</v>
      </c>
      <c r="D59" s="9" t="s">
        <v>237</v>
      </c>
      <c r="E59" s="9">
        <v>2.38</v>
      </c>
      <c r="F59" s="9" t="s">
        <v>238</v>
      </c>
      <c r="G59" s="9">
        <f t="shared" si="1"/>
        <v>123</v>
      </c>
      <c r="H59" s="9">
        <v>133</v>
      </c>
      <c r="I59" s="9">
        <f t="shared" si="2"/>
        <v>316.54</v>
      </c>
      <c r="J59" s="9"/>
    </row>
    <row r="60" s="1" customFormat="1" ht="14.25" spans="1:10">
      <c r="A60" s="9">
        <v>32</v>
      </c>
      <c r="B60" s="9" t="s">
        <v>13</v>
      </c>
      <c r="C60" s="9" t="s">
        <v>29</v>
      </c>
      <c r="D60" s="9" t="s">
        <v>237</v>
      </c>
      <c r="E60" s="9">
        <v>1.25</v>
      </c>
      <c r="F60" s="9" t="s">
        <v>239</v>
      </c>
      <c r="G60" s="9">
        <f t="shared" si="1"/>
        <v>143</v>
      </c>
      <c r="H60" s="9">
        <v>153</v>
      </c>
      <c r="I60" s="9">
        <f t="shared" si="2"/>
        <v>191.25</v>
      </c>
      <c r="J60" s="9"/>
    </row>
    <row r="61" s="1" customFormat="1" ht="14.25" spans="1:10">
      <c r="A61" s="9">
        <v>33</v>
      </c>
      <c r="B61" s="9" t="s">
        <v>13</v>
      </c>
      <c r="C61" s="9" t="s">
        <v>29</v>
      </c>
      <c r="D61" s="9" t="s">
        <v>240</v>
      </c>
      <c r="E61" s="9">
        <v>2.99</v>
      </c>
      <c r="F61" s="9" t="s">
        <v>241</v>
      </c>
      <c r="G61" s="9">
        <f t="shared" si="1"/>
        <v>143</v>
      </c>
      <c r="H61" s="9">
        <v>153</v>
      </c>
      <c r="I61" s="9">
        <f t="shared" si="2"/>
        <v>457.47</v>
      </c>
      <c r="J61" s="9"/>
    </row>
    <row r="62" s="1" customFormat="1" ht="14.25" spans="1:10">
      <c r="A62" s="9">
        <v>34</v>
      </c>
      <c r="B62" s="9" t="s">
        <v>13</v>
      </c>
      <c r="C62" s="9" t="s">
        <v>29</v>
      </c>
      <c r="D62" s="9" t="s">
        <v>240</v>
      </c>
      <c r="E62" s="9">
        <v>13.94</v>
      </c>
      <c r="F62" s="9" t="s">
        <v>39</v>
      </c>
      <c r="G62" s="9">
        <f t="shared" si="1"/>
        <v>143</v>
      </c>
      <c r="H62" s="9">
        <v>153</v>
      </c>
      <c r="I62" s="9">
        <f t="shared" si="2"/>
        <v>2132.82</v>
      </c>
      <c r="J62" s="9"/>
    </row>
    <row r="63" s="1" customFormat="1" ht="14.25" spans="1:10">
      <c r="A63" s="9">
        <v>35</v>
      </c>
      <c r="B63" s="9" t="s">
        <v>13</v>
      </c>
      <c r="C63" s="9" t="s">
        <v>29</v>
      </c>
      <c r="D63" s="9" t="s">
        <v>40</v>
      </c>
      <c r="E63" s="9">
        <v>8.13</v>
      </c>
      <c r="F63" s="9" t="s">
        <v>242</v>
      </c>
      <c r="G63" s="9">
        <f t="shared" si="1"/>
        <v>123</v>
      </c>
      <c r="H63" s="9">
        <v>133</v>
      </c>
      <c r="I63" s="9">
        <f t="shared" si="2"/>
        <v>1081.29</v>
      </c>
      <c r="J63" s="9"/>
    </row>
    <row r="64" s="1" customFormat="1" ht="14.25" spans="1:10">
      <c r="A64" s="9">
        <v>36</v>
      </c>
      <c r="B64" s="9" t="s">
        <v>13</v>
      </c>
      <c r="C64" s="9" t="s">
        <v>29</v>
      </c>
      <c r="D64" s="9" t="s">
        <v>40</v>
      </c>
      <c r="E64" s="9">
        <v>12.87</v>
      </c>
      <c r="F64" s="9" t="s">
        <v>41</v>
      </c>
      <c r="G64" s="9">
        <f t="shared" si="1"/>
        <v>123</v>
      </c>
      <c r="H64" s="9">
        <v>133</v>
      </c>
      <c r="I64" s="9">
        <f t="shared" si="2"/>
        <v>1711.71</v>
      </c>
      <c r="J64" s="9"/>
    </row>
    <row r="65" s="1" customFormat="1" ht="14.25" spans="1:10">
      <c r="A65" s="9">
        <v>37</v>
      </c>
      <c r="B65" s="9" t="s">
        <v>13</v>
      </c>
      <c r="C65" s="9" t="s">
        <v>29</v>
      </c>
      <c r="D65" s="9" t="s">
        <v>43</v>
      </c>
      <c r="E65" s="9">
        <v>3.46</v>
      </c>
      <c r="F65" s="9" t="s">
        <v>243</v>
      </c>
      <c r="G65" s="9">
        <f t="shared" si="1"/>
        <v>143</v>
      </c>
      <c r="H65" s="9">
        <v>153</v>
      </c>
      <c r="I65" s="9">
        <f t="shared" si="2"/>
        <v>529.38</v>
      </c>
      <c r="J65" s="9"/>
    </row>
    <row r="66" s="1" customFormat="1" ht="14.25" spans="1:10">
      <c r="A66" s="9">
        <v>38</v>
      </c>
      <c r="B66" s="9" t="s">
        <v>13</v>
      </c>
      <c r="C66" s="9" t="s">
        <v>29</v>
      </c>
      <c r="D66" s="9" t="s">
        <v>43</v>
      </c>
      <c r="E66" s="9">
        <v>4.08</v>
      </c>
      <c r="F66" s="9" t="s">
        <v>244</v>
      </c>
      <c r="G66" s="9">
        <f t="shared" si="1"/>
        <v>143</v>
      </c>
      <c r="H66" s="9">
        <v>153</v>
      </c>
      <c r="I66" s="9">
        <f t="shared" si="2"/>
        <v>624.24</v>
      </c>
      <c r="J66" s="9"/>
    </row>
    <row r="67" s="1" customFormat="1" ht="14.25" spans="1:10">
      <c r="A67" s="9">
        <v>39</v>
      </c>
      <c r="B67" s="9" t="s">
        <v>13</v>
      </c>
      <c r="C67" s="9" t="s">
        <v>29</v>
      </c>
      <c r="D67" s="9" t="s">
        <v>43</v>
      </c>
      <c r="E67" s="9">
        <v>1.95</v>
      </c>
      <c r="F67" s="9" t="s">
        <v>235</v>
      </c>
      <c r="G67" s="9">
        <f t="shared" si="1"/>
        <v>143</v>
      </c>
      <c r="H67" s="9">
        <v>153</v>
      </c>
      <c r="I67" s="9">
        <f t="shared" si="2"/>
        <v>298.35</v>
      </c>
      <c r="J67" s="9"/>
    </row>
    <row r="68" s="1" customFormat="1" ht="14.25" spans="1:10">
      <c r="A68" s="9">
        <v>40</v>
      </c>
      <c r="B68" s="9" t="s">
        <v>13</v>
      </c>
      <c r="C68" s="9" t="s">
        <v>29</v>
      </c>
      <c r="D68" s="9" t="s">
        <v>245</v>
      </c>
      <c r="E68" s="9">
        <v>0.16</v>
      </c>
      <c r="F68" s="9" t="s">
        <v>246</v>
      </c>
      <c r="G68" s="9">
        <f t="shared" si="1"/>
        <v>133</v>
      </c>
      <c r="H68" s="9">
        <v>143</v>
      </c>
      <c r="I68" s="9">
        <f t="shared" si="2"/>
        <v>22.88</v>
      </c>
      <c r="J68" s="9"/>
    </row>
    <row r="69" s="1" customFormat="1" ht="14.25" spans="1:10">
      <c r="A69" s="9">
        <v>41</v>
      </c>
      <c r="B69" s="9" t="s">
        <v>13</v>
      </c>
      <c r="C69" s="9" t="s">
        <v>29</v>
      </c>
      <c r="D69" s="9" t="s">
        <v>247</v>
      </c>
      <c r="E69" s="9">
        <v>4.93</v>
      </c>
      <c r="F69" s="9" t="s">
        <v>248</v>
      </c>
      <c r="G69" s="9">
        <f t="shared" si="1"/>
        <v>143</v>
      </c>
      <c r="H69" s="9">
        <v>153</v>
      </c>
      <c r="I69" s="9">
        <f t="shared" si="2"/>
        <v>754.29</v>
      </c>
      <c r="J69" s="9"/>
    </row>
    <row r="70" s="1" customFormat="1" ht="14.25" spans="1:10">
      <c r="A70" s="9">
        <v>42</v>
      </c>
      <c r="B70" s="9" t="s">
        <v>13</v>
      </c>
      <c r="C70" s="9" t="s">
        <v>29</v>
      </c>
      <c r="D70" s="9" t="s">
        <v>247</v>
      </c>
      <c r="E70" s="9">
        <v>9.94</v>
      </c>
      <c r="F70" s="9" t="s">
        <v>249</v>
      </c>
      <c r="G70" s="9">
        <f t="shared" si="1"/>
        <v>143</v>
      </c>
      <c r="H70" s="9">
        <v>153</v>
      </c>
      <c r="I70" s="9">
        <f t="shared" si="2"/>
        <v>1520.82</v>
      </c>
      <c r="J70" s="9"/>
    </row>
    <row r="71" s="1" customFormat="1" ht="28.5" spans="1:10">
      <c r="A71" s="9">
        <v>43</v>
      </c>
      <c r="B71" s="9" t="s">
        <v>13</v>
      </c>
      <c r="C71" s="9" t="s">
        <v>29</v>
      </c>
      <c r="D71" s="9" t="s">
        <v>247</v>
      </c>
      <c r="E71" s="9">
        <v>3.27</v>
      </c>
      <c r="F71" s="9" t="s">
        <v>37</v>
      </c>
      <c r="G71" s="9">
        <f t="shared" si="1"/>
        <v>143</v>
      </c>
      <c r="H71" s="9">
        <v>153</v>
      </c>
      <c r="I71" s="9">
        <f t="shared" si="2"/>
        <v>500.31</v>
      </c>
      <c r="J71" s="9"/>
    </row>
    <row r="72" s="1" customFormat="1" ht="14.25" spans="1:10">
      <c r="A72" s="9">
        <v>44</v>
      </c>
      <c r="B72" s="9" t="s">
        <v>13</v>
      </c>
      <c r="C72" s="9" t="s">
        <v>29</v>
      </c>
      <c r="D72" s="9" t="s">
        <v>250</v>
      </c>
      <c r="E72" s="9">
        <v>3.66</v>
      </c>
      <c r="F72" s="9" t="s">
        <v>251</v>
      </c>
      <c r="G72" s="9">
        <f t="shared" si="1"/>
        <v>190</v>
      </c>
      <c r="H72" s="9">
        <v>200</v>
      </c>
      <c r="I72" s="9">
        <f t="shared" si="2"/>
        <v>732</v>
      </c>
      <c r="J72" s="9"/>
    </row>
    <row r="73" s="1" customFormat="1" ht="14.25" spans="1:10">
      <c r="A73" s="9">
        <v>45</v>
      </c>
      <c r="B73" s="9" t="s">
        <v>13</v>
      </c>
      <c r="C73" s="9" t="s">
        <v>29</v>
      </c>
      <c r="D73" s="9" t="s">
        <v>250</v>
      </c>
      <c r="E73" s="9">
        <v>9.64</v>
      </c>
      <c r="F73" s="9" t="s">
        <v>251</v>
      </c>
      <c r="G73" s="9">
        <f t="shared" si="1"/>
        <v>190</v>
      </c>
      <c r="H73" s="9">
        <v>200</v>
      </c>
      <c r="I73" s="9">
        <f t="shared" si="2"/>
        <v>1928</v>
      </c>
      <c r="J73" s="9"/>
    </row>
    <row r="74" s="1" customFormat="1" ht="14.25" spans="1:10">
      <c r="A74" s="9">
        <v>46</v>
      </c>
      <c r="B74" s="9" t="s">
        <v>13</v>
      </c>
      <c r="C74" s="9" t="s">
        <v>29</v>
      </c>
      <c r="D74" s="9" t="s">
        <v>250</v>
      </c>
      <c r="E74" s="9">
        <v>2.97</v>
      </c>
      <c r="F74" s="9" t="s">
        <v>251</v>
      </c>
      <c r="G74" s="9">
        <f t="shared" si="1"/>
        <v>190</v>
      </c>
      <c r="H74" s="9">
        <v>200</v>
      </c>
      <c r="I74" s="9">
        <f t="shared" si="2"/>
        <v>594</v>
      </c>
      <c r="J74" s="9"/>
    </row>
    <row r="75" s="1" customFormat="1" ht="14.25" spans="1:10">
      <c r="A75" s="9">
        <v>47</v>
      </c>
      <c r="B75" s="9" t="s">
        <v>13</v>
      </c>
      <c r="C75" s="9" t="s">
        <v>29</v>
      </c>
      <c r="D75" s="9" t="s">
        <v>250</v>
      </c>
      <c r="E75" s="9">
        <v>4</v>
      </c>
      <c r="F75" s="9" t="s">
        <v>251</v>
      </c>
      <c r="G75" s="9">
        <f t="shared" si="1"/>
        <v>190</v>
      </c>
      <c r="H75" s="9">
        <v>200</v>
      </c>
      <c r="I75" s="9">
        <f t="shared" si="2"/>
        <v>800</v>
      </c>
      <c r="J75" s="9"/>
    </row>
    <row r="76" s="1" customFormat="1" ht="14.25" spans="1:10">
      <c r="A76" s="9"/>
      <c r="B76" s="9" t="s">
        <v>24</v>
      </c>
      <c r="C76" s="9" t="s">
        <v>29</v>
      </c>
      <c r="D76" s="9"/>
      <c r="E76" s="9">
        <f>SUM(E29:E75)</f>
        <v>301.78</v>
      </c>
      <c r="F76" s="9"/>
      <c r="G76" s="9"/>
      <c r="H76" s="9"/>
      <c r="I76" s="9">
        <f>SUM(I29:I75)</f>
        <v>53612.66</v>
      </c>
      <c r="J76" s="9"/>
    </row>
    <row r="77" s="1" customFormat="1" ht="14.25" spans="1:10">
      <c r="A77" s="9">
        <v>1</v>
      </c>
      <c r="B77" s="9" t="s">
        <v>13</v>
      </c>
      <c r="C77" s="9" t="s">
        <v>45</v>
      </c>
      <c r="D77" s="9" t="s">
        <v>48</v>
      </c>
      <c r="E77" s="9">
        <v>0.99</v>
      </c>
      <c r="F77" s="9" t="s">
        <v>252</v>
      </c>
      <c r="G77" s="9">
        <v>120</v>
      </c>
      <c r="H77" s="9">
        <v>120</v>
      </c>
      <c r="I77" s="9">
        <f t="shared" ref="I77:I110" si="3">E77*H77</f>
        <v>118.8</v>
      </c>
      <c r="J77" s="9"/>
    </row>
    <row r="78" s="1" customFormat="1" ht="14.25" spans="1:10">
      <c r="A78" s="9">
        <v>2</v>
      </c>
      <c r="B78" s="9" t="s">
        <v>13</v>
      </c>
      <c r="C78" s="9" t="s">
        <v>45</v>
      </c>
      <c r="D78" s="9" t="s">
        <v>253</v>
      </c>
      <c r="E78" s="9">
        <v>1.55</v>
      </c>
      <c r="F78" s="9" t="s">
        <v>89</v>
      </c>
      <c r="G78" s="9">
        <v>150</v>
      </c>
      <c r="H78" s="9">
        <v>150</v>
      </c>
      <c r="I78" s="9">
        <f t="shared" si="3"/>
        <v>232.5</v>
      </c>
      <c r="J78" s="9"/>
    </row>
    <row r="79" s="1" customFormat="1" ht="14.25" spans="1:10">
      <c r="A79" s="9">
        <v>3</v>
      </c>
      <c r="B79" s="9" t="s">
        <v>13</v>
      </c>
      <c r="C79" s="9" t="s">
        <v>45</v>
      </c>
      <c r="D79" s="9" t="s">
        <v>254</v>
      </c>
      <c r="E79" s="9">
        <v>1.65</v>
      </c>
      <c r="F79" s="9" t="s">
        <v>255</v>
      </c>
      <c r="G79" s="9">
        <v>150</v>
      </c>
      <c r="H79" s="9">
        <v>150</v>
      </c>
      <c r="I79" s="9">
        <f t="shared" si="3"/>
        <v>247.5</v>
      </c>
      <c r="J79" s="9"/>
    </row>
    <row r="80" s="1" customFormat="1" ht="14.25" spans="1:10">
      <c r="A80" s="9">
        <v>4</v>
      </c>
      <c r="B80" s="9" t="s">
        <v>13</v>
      </c>
      <c r="C80" s="9" t="s">
        <v>45</v>
      </c>
      <c r="D80" s="9" t="s">
        <v>48</v>
      </c>
      <c r="E80" s="9">
        <v>1.78</v>
      </c>
      <c r="F80" s="9" t="s">
        <v>56</v>
      </c>
      <c r="G80" s="9">
        <v>120</v>
      </c>
      <c r="H80" s="9">
        <v>120</v>
      </c>
      <c r="I80" s="9">
        <f t="shared" si="3"/>
        <v>213.6</v>
      </c>
      <c r="J80" s="9"/>
    </row>
    <row r="81" s="1" customFormat="1" ht="14.25" spans="1:10">
      <c r="A81" s="9">
        <v>5</v>
      </c>
      <c r="B81" s="9" t="s">
        <v>13</v>
      </c>
      <c r="C81" s="9" t="s">
        <v>45</v>
      </c>
      <c r="D81" s="9" t="s">
        <v>48</v>
      </c>
      <c r="E81" s="9">
        <v>2</v>
      </c>
      <c r="F81" s="9" t="s">
        <v>256</v>
      </c>
      <c r="G81" s="9">
        <v>120</v>
      </c>
      <c r="H81" s="9">
        <v>120</v>
      </c>
      <c r="I81" s="9">
        <f t="shared" si="3"/>
        <v>240</v>
      </c>
      <c r="J81" s="9"/>
    </row>
    <row r="82" s="1" customFormat="1" ht="42.75" spans="1:10">
      <c r="A82" s="9">
        <v>6</v>
      </c>
      <c r="B82" s="9" t="s">
        <v>13</v>
      </c>
      <c r="C82" s="9" t="s">
        <v>45</v>
      </c>
      <c r="D82" s="9" t="s">
        <v>257</v>
      </c>
      <c r="E82" s="9">
        <v>2.83</v>
      </c>
      <c r="F82" s="9" t="s">
        <v>52</v>
      </c>
      <c r="G82" s="9">
        <v>150</v>
      </c>
      <c r="H82" s="9">
        <v>150</v>
      </c>
      <c r="I82" s="9">
        <f t="shared" si="3"/>
        <v>424.5</v>
      </c>
      <c r="J82" s="9"/>
    </row>
    <row r="83" s="1" customFormat="1" ht="42.75" spans="1:10">
      <c r="A83" s="9">
        <v>7</v>
      </c>
      <c r="B83" s="9" t="s">
        <v>13</v>
      </c>
      <c r="C83" s="9" t="s">
        <v>45</v>
      </c>
      <c r="D83" s="9" t="s">
        <v>253</v>
      </c>
      <c r="E83" s="9">
        <v>4.29</v>
      </c>
      <c r="F83" s="9" t="s">
        <v>52</v>
      </c>
      <c r="G83" s="9">
        <v>150</v>
      </c>
      <c r="H83" s="9">
        <v>150</v>
      </c>
      <c r="I83" s="9">
        <f t="shared" si="3"/>
        <v>643.5</v>
      </c>
      <c r="J83" s="9"/>
    </row>
    <row r="84" s="1" customFormat="1" ht="14.25" spans="1:10">
      <c r="A84" s="9">
        <v>8</v>
      </c>
      <c r="B84" s="9" t="s">
        <v>13</v>
      </c>
      <c r="C84" s="9" t="s">
        <v>45</v>
      </c>
      <c r="D84" s="9" t="s">
        <v>257</v>
      </c>
      <c r="E84" s="9">
        <v>4.3</v>
      </c>
      <c r="F84" s="9" t="s">
        <v>246</v>
      </c>
      <c r="G84" s="9">
        <v>140</v>
      </c>
      <c r="H84" s="9">
        <v>140</v>
      </c>
      <c r="I84" s="9">
        <f t="shared" si="3"/>
        <v>602</v>
      </c>
      <c r="J84" s="9"/>
    </row>
    <row r="85" s="1" customFormat="1" ht="14.25" spans="1:10">
      <c r="A85" s="9">
        <v>9</v>
      </c>
      <c r="B85" s="9" t="s">
        <v>13</v>
      </c>
      <c r="C85" s="9" t="s">
        <v>45</v>
      </c>
      <c r="D85" s="9" t="s">
        <v>48</v>
      </c>
      <c r="E85" s="9">
        <v>4.73</v>
      </c>
      <c r="F85" s="9" t="s">
        <v>258</v>
      </c>
      <c r="G85" s="9">
        <v>120</v>
      </c>
      <c r="H85" s="9">
        <v>120</v>
      </c>
      <c r="I85" s="9">
        <f t="shared" si="3"/>
        <v>567.6</v>
      </c>
      <c r="J85" s="9"/>
    </row>
    <row r="86" s="1" customFormat="1" ht="14.25" spans="1:10">
      <c r="A86" s="9">
        <v>10</v>
      </c>
      <c r="B86" s="9" t="s">
        <v>13</v>
      </c>
      <c r="C86" s="9" t="s">
        <v>45</v>
      </c>
      <c r="D86" s="9" t="s">
        <v>259</v>
      </c>
      <c r="E86" s="9">
        <v>4.8</v>
      </c>
      <c r="F86" s="9" t="s">
        <v>260</v>
      </c>
      <c r="G86" s="9">
        <v>140</v>
      </c>
      <c r="H86" s="9">
        <v>140</v>
      </c>
      <c r="I86" s="9">
        <f t="shared" si="3"/>
        <v>672</v>
      </c>
      <c r="J86" s="9"/>
    </row>
    <row r="87" s="1" customFormat="1" ht="14.25" spans="1:10">
      <c r="A87" s="9">
        <v>11</v>
      </c>
      <c r="B87" s="9" t="s">
        <v>13</v>
      </c>
      <c r="C87" s="9" t="s">
        <v>45</v>
      </c>
      <c r="D87" s="9" t="s">
        <v>253</v>
      </c>
      <c r="E87" s="9">
        <v>5.42</v>
      </c>
      <c r="F87" s="9" t="s">
        <v>261</v>
      </c>
      <c r="G87" s="9">
        <v>150</v>
      </c>
      <c r="H87" s="9">
        <v>150</v>
      </c>
      <c r="I87" s="9">
        <f t="shared" si="3"/>
        <v>813</v>
      </c>
      <c r="J87" s="9"/>
    </row>
    <row r="88" s="1" customFormat="1" ht="14.25" spans="1:10">
      <c r="A88" s="9">
        <v>12</v>
      </c>
      <c r="B88" s="9" t="s">
        <v>13</v>
      </c>
      <c r="C88" s="9" t="s">
        <v>45</v>
      </c>
      <c r="D88" s="9" t="s">
        <v>48</v>
      </c>
      <c r="E88" s="9">
        <v>5.83</v>
      </c>
      <c r="F88" s="9" t="s">
        <v>262</v>
      </c>
      <c r="G88" s="9">
        <v>120</v>
      </c>
      <c r="H88" s="9">
        <v>120</v>
      </c>
      <c r="I88" s="9">
        <f t="shared" si="3"/>
        <v>699.6</v>
      </c>
      <c r="J88" s="9"/>
    </row>
    <row r="89" s="1" customFormat="1" ht="42.75" spans="1:10">
      <c r="A89" s="9">
        <v>13</v>
      </c>
      <c r="B89" s="9" t="s">
        <v>13</v>
      </c>
      <c r="C89" s="9" t="s">
        <v>45</v>
      </c>
      <c r="D89" s="9" t="s">
        <v>263</v>
      </c>
      <c r="E89" s="9">
        <v>5.95</v>
      </c>
      <c r="F89" s="9" t="s">
        <v>264</v>
      </c>
      <c r="G89" s="9">
        <v>150</v>
      </c>
      <c r="H89" s="9">
        <v>150</v>
      </c>
      <c r="I89" s="9">
        <f t="shared" si="3"/>
        <v>892.5</v>
      </c>
      <c r="J89" s="9"/>
    </row>
    <row r="90" s="1" customFormat="1" ht="42.75" spans="1:10">
      <c r="A90" s="9">
        <v>14</v>
      </c>
      <c r="B90" s="9" t="s">
        <v>13</v>
      </c>
      <c r="C90" s="9" t="s">
        <v>45</v>
      </c>
      <c r="D90" s="9" t="s">
        <v>265</v>
      </c>
      <c r="E90" s="9">
        <v>6.04</v>
      </c>
      <c r="F90" s="9" t="s">
        <v>52</v>
      </c>
      <c r="G90" s="9">
        <v>150</v>
      </c>
      <c r="H90" s="9">
        <v>150</v>
      </c>
      <c r="I90" s="9">
        <f t="shared" si="3"/>
        <v>906</v>
      </c>
      <c r="J90" s="9"/>
    </row>
    <row r="91" s="1" customFormat="1" ht="14.25" spans="1:10">
      <c r="A91" s="9">
        <v>15</v>
      </c>
      <c r="B91" s="9" t="s">
        <v>13</v>
      </c>
      <c r="C91" s="9" t="s">
        <v>45</v>
      </c>
      <c r="D91" s="9" t="s">
        <v>266</v>
      </c>
      <c r="E91" s="9">
        <v>6.05</v>
      </c>
      <c r="F91" s="9" t="s">
        <v>261</v>
      </c>
      <c r="G91" s="9">
        <v>150</v>
      </c>
      <c r="H91" s="9">
        <v>150</v>
      </c>
      <c r="I91" s="9">
        <f t="shared" si="3"/>
        <v>907.5</v>
      </c>
      <c r="J91" s="9"/>
    </row>
    <row r="92" s="1" customFormat="1" ht="14.25" spans="1:10">
      <c r="A92" s="9">
        <v>16</v>
      </c>
      <c r="B92" s="9" t="s">
        <v>13</v>
      </c>
      <c r="C92" s="9" t="s">
        <v>45</v>
      </c>
      <c r="D92" s="9" t="s">
        <v>48</v>
      </c>
      <c r="E92" s="9">
        <v>7.33</v>
      </c>
      <c r="F92" s="9" t="s">
        <v>267</v>
      </c>
      <c r="G92" s="9">
        <v>120</v>
      </c>
      <c r="H92" s="9">
        <v>120</v>
      </c>
      <c r="I92" s="9">
        <f t="shared" si="3"/>
        <v>879.6</v>
      </c>
      <c r="J92" s="9"/>
    </row>
    <row r="93" s="1" customFormat="1" ht="14.25" spans="1:10">
      <c r="A93" s="9">
        <v>17</v>
      </c>
      <c r="B93" s="9" t="s">
        <v>13</v>
      </c>
      <c r="C93" s="9" t="s">
        <v>45</v>
      </c>
      <c r="D93" s="9" t="s">
        <v>48</v>
      </c>
      <c r="E93" s="9">
        <v>8.19</v>
      </c>
      <c r="F93" s="9" t="s">
        <v>81</v>
      </c>
      <c r="G93" s="9">
        <v>120</v>
      </c>
      <c r="H93" s="9">
        <v>120</v>
      </c>
      <c r="I93" s="9">
        <f t="shared" si="3"/>
        <v>982.8</v>
      </c>
      <c r="J93" s="9"/>
    </row>
    <row r="94" s="1" customFormat="1" ht="14.25" spans="1:10">
      <c r="A94" s="9">
        <v>18</v>
      </c>
      <c r="B94" s="9" t="s">
        <v>13</v>
      </c>
      <c r="C94" s="9" t="s">
        <v>45</v>
      </c>
      <c r="D94" s="9" t="s">
        <v>48</v>
      </c>
      <c r="E94" s="9">
        <v>9.24</v>
      </c>
      <c r="F94" s="9" t="s">
        <v>268</v>
      </c>
      <c r="G94" s="9">
        <v>120</v>
      </c>
      <c r="H94" s="9">
        <v>120</v>
      </c>
      <c r="I94" s="9">
        <f t="shared" si="3"/>
        <v>1108.8</v>
      </c>
      <c r="J94" s="9"/>
    </row>
    <row r="95" s="1" customFormat="1" ht="14.25" spans="1:10">
      <c r="A95" s="9">
        <v>19</v>
      </c>
      <c r="B95" s="9" t="s">
        <v>13</v>
      </c>
      <c r="C95" s="9" t="s">
        <v>45</v>
      </c>
      <c r="D95" s="9" t="s">
        <v>48</v>
      </c>
      <c r="E95" s="9">
        <v>11.82</v>
      </c>
      <c r="F95" s="9" t="s">
        <v>269</v>
      </c>
      <c r="G95" s="9">
        <v>120</v>
      </c>
      <c r="H95" s="9">
        <v>120</v>
      </c>
      <c r="I95" s="9">
        <f t="shared" si="3"/>
        <v>1418.4</v>
      </c>
      <c r="J95" s="9"/>
    </row>
    <row r="96" s="1" customFormat="1" ht="42.75" spans="1:10">
      <c r="A96" s="9">
        <v>20</v>
      </c>
      <c r="B96" s="9" t="s">
        <v>13</v>
      </c>
      <c r="C96" s="9" t="s">
        <v>45</v>
      </c>
      <c r="D96" s="9" t="s">
        <v>270</v>
      </c>
      <c r="E96" s="9">
        <v>12.67</v>
      </c>
      <c r="F96" s="9" t="s">
        <v>52</v>
      </c>
      <c r="G96" s="9">
        <v>150</v>
      </c>
      <c r="H96" s="9">
        <v>150</v>
      </c>
      <c r="I96" s="9">
        <f t="shared" si="3"/>
        <v>1900.5</v>
      </c>
      <c r="J96" s="9"/>
    </row>
    <row r="97" s="1" customFormat="1" ht="14.25" spans="1:10">
      <c r="A97" s="9">
        <v>21</v>
      </c>
      <c r="B97" s="9" t="s">
        <v>13</v>
      </c>
      <c r="C97" s="9" t="s">
        <v>45</v>
      </c>
      <c r="D97" s="9" t="s">
        <v>254</v>
      </c>
      <c r="E97" s="9">
        <v>14.83</v>
      </c>
      <c r="F97" s="9" t="s">
        <v>271</v>
      </c>
      <c r="G97" s="9">
        <v>150</v>
      </c>
      <c r="H97" s="9">
        <v>150</v>
      </c>
      <c r="I97" s="9">
        <f t="shared" si="3"/>
        <v>2224.5</v>
      </c>
      <c r="J97" s="9"/>
    </row>
    <row r="98" s="1" customFormat="1" ht="14.25" spans="1:10">
      <c r="A98" s="9">
        <v>22</v>
      </c>
      <c r="B98" s="9" t="s">
        <v>13</v>
      </c>
      <c r="C98" s="9" t="s">
        <v>45</v>
      </c>
      <c r="D98" s="9" t="s">
        <v>254</v>
      </c>
      <c r="E98" s="9">
        <v>0.209999999999999</v>
      </c>
      <c r="F98" s="9" t="s">
        <v>35</v>
      </c>
      <c r="G98" s="9">
        <v>120</v>
      </c>
      <c r="H98" s="9">
        <v>120</v>
      </c>
      <c r="I98" s="9">
        <f t="shared" si="3"/>
        <v>25.1999999999999</v>
      </c>
      <c r="J98" s="9"/>
    </row>
    <row r="99" s="1" customFormat="1" ht="42.75" spans="1:10">
      <c r="A99" s="9">
        <v>23</v>
      </c>
      <c r="B99" s="9" t="s">
        <v>13</v>
      </c>
      <c r="C99" s="9" t="s">
        <v>45</v>
      </c>
      <c r="D99" s="9" t="s">
        <v>254</v>
      </c>
      <c r="E99" s="9">
        <v>0.760000000000003</v>
      </c>
      <c r="F99" s="9" t="s">
        <v>52</v>
      </c>
      <c r="G99" s="9">
        <v>120</v>
      </c>
      <c r="H99" s="9">
        <v>120</v>
      </c>
      <c r="I99" s="9">
        <f t="shared" si="3"/>
        <v>91.2000000000004</v>
      </c>
      <c r="J99" s="9"/>
    </row>
    <row r="100" s="1" customFormat="1" ht="14.25" spans="1:10">
      <c r="A100" s="9">
        <v>24</v>
      </c>
      <c r="B100" s="9" t="s">
        <v>13</v>
      </c>
      <c r="C100" s="9" t="s">
        <v>45</v>
      </c>
      <c r="D100" s="9" t="s">
        <v>48</v>
      </c>
      <c r="E100" s="9">
        <v>0.84</v>
      </c>
      <c r="F100" s="9" t="s">
        <v>56</v>
      </c>
      <c r="G100" s="9">
        <v>120</v>
      </c>
      <c r="H100" s="9">
        <v>120</v>
      </c>
      <c r="I100" s="9">
        <f t="shared" si="3"/>
        <v>100.8</v>
      </c>
      <c r="J100" s="9"/>
    </row>
    <row r="101" s="1" customFormat="1" ht="14.25" spans="1:10">
      <c r="A101" s="9">
        <v>25</v>
      </c>
      <c r="B101" s="9" t="s">
        <v>13</v>
      </c>
      <c r="C101" s="9" t="s">
        <v>45</v>
      </c>
      <c r="D101" s="9" t="s">
        <v>48</v>
      </c>
      <c r="E101" s="9">
        <v>3.42</v>
      </c>
      <c r="F101" s="9" t="s">
        <v>268</v>
      </c>
      <c r="G101" s="9">
        <v>120</v>
      </c>
      <c r="H101" s="9">
        <v>120</v>
      </c>
      <c r="I101" s="9">
        <f t="shared" si="3"/>
        <v>410.4</v>
      </c>
      <c r="J101" s="9"/>
    </row>
    <row r="102" s="1" customFormat="1" ht="14.25" spans="1:10">
      <c r="A102" s="9">
        <v>26</v>
      </c>
      <c r="B102" s="9" t="s">
        <v>13</v>
      </c>
      <c r="C102" s="9" t="s">
        <v>45</v>
      </c>
      <c r="D102" s="9" t="s">
        <v>257</v>
      </c>
      <c r="E102" s="9">
        <v>4</v>
      </c>
      <c r="F102" s="9" t="s">
        <v>272</v>
      </c>
      <c r="G102" s="9">
        <v>150</v>
      </c>
      <c r="H102" s="9">
        <v>150</v>
      </c>
      <c r="I102" s="9">
        <f t="shared" si="3"/>
        <v>600</v>
      </c>
      <c r="J102" s="9"/>
    </row>
    <row r="103" s="1" customFormat="1" ht="14.25" spans="1:10">
      <c r="A103" s="9">
        <v>27</v>
      </c>
      <c r="B103" s="9" t="s">
        <v>13</v>
      </c>
      <c r="C103" s="9" t="s">
        <v>45</v>
      </c>
      <c r="D103" s="9" t="s">
        <v>48</v>
      </c>
      <c r="E103" s="9">
        <v>5.32</v>
      </c>
      <c r="F103" s="9" t="s">
        <v>62</v>
      </c>
      <c r="G103" s="9">
        <v>120</v>
      </c>
      <c r="H103" s="9">
        <v>120</v>
      </c>
      <c r="I103" s="9">
        <f t="shared" si="3"/>
        <v>638.4</v>
      </c>
      <c r="J103" s="9"/>
    </row>
    <row r="104" s="1" customFormat="1" ht="14.25" spans="1:10">
      <c r="A104" s="9">
        <v>28</v>
      </c>
      <c r="B104" s="9" t="s">
        <v>13</v>
      </c>
      <c r="C104" s="9" t="s">
        <v>45</v>
      </c>
      <c r="D104" s="9" t="s">
        <v>48</v>
      </c>
      <c r="E104" s="9">
        <v>7.23</v>
      </c>
      <c r="F104" s="9" t="s">
        <v>81</v>
      </c>
      <c r="G104" s="9">
        <v>120</v>
      </c>
      <c r="H104" s="9">
        <v>120</v>
      </c>
      <c r="I104" s="9">
        <f t="shared" si="3"/>
        <v>867.6</v>
      </c>
      <c r="J104" s="9"/>
    </row>
    <row r="105" s="1" customFormat="1" ht="14.25" spans="1:10">
      <c r="A105" s="9">
        <v>29</v>
      </c>
      <c r="B105" s="9" t="s">
        <v>13</v>
      </c>
      <c r="C105" s="9" t="s">
        <v>45</v>
      </c>
      <c r="D105" s="9" t="s">
        <v>254</v>
      </c>
      <c r="E105" s="9">
        <v>15.83</v>
      </c>
      <c r="F105" s="9" t="s">
        <v>269</v>
      </c>
      <c r="G105" s="9">
        <v>150</v>
      </c>
      <c r="H105" s="9">
        <v>150</v>
      </c>
      <c r="I105" s="9">
        <f t="shared" si="3"/>
        <v>2374.5</v>
      </c>
      <c r="J105" s="9"/>
    </row>
    <row r="106" s="1" customFormat="1" ht="14.25" spans="1:10">
      <c r="A106" s="9">
        <v>30</v>
      </c>
      <c r="B106" s="9" t="s">
        <v>13</v>
      </c>
      <c r="C106" s="9" t="s">
        <v>45</v>
      </c>
      <c r="D106" s="9" t="s">
        <v>257</v>
      </c>
      <c r="E106" s="9">
        <v>16.72</v>
      </c>
      <c r="F106" s="9" t="s">
        <v>246</v>
      </c>
      <c r="G106" s="9">
        <v>160</v>
      </c>
      <c r="H106" s="9">
        <v>160</v>
      </c>
      <c r="I106" s="9">
        <f t="shared" si="3"/>
        <v>2675.2</v>
      </c>
      <c r="J106" s="9"/>
    </row>
    <row r="107" s="1" customFormat="1" ht="14.25" spans="1:10">
      <c r="A107" s="9">
        <v>31</v>
      </c>
      <c r="B107" s="9" t="s">
        <v>13</v>
      </c>
      <c r="C107" s="9" t="s">
        <v>45</v>
      </c>
      <c r="D107" s="9" t="s">
        <v>273</v>
      </c>
      <c r="E107" s="9">
        <v>18.6</v>
      </c>
      <c r="F107" s="9" t="s">
        <v>49</v>
      </c>
      <c r="G107" s="9">
        <v>140</v>
      </c>
      <c r="H107" s="9">
        <v>140</v>
      </c>
      <c r="I107" s="9">
        <f t="shared" si="3"/>
        <v>2604</v>
      </c>
      <c r="J107" s="9"/>
    </row>
    <row r="108" s="1" customFormat="1" ht="42.75" spans="1:10">
      <c r="A108" s="9">
        <v>32</v>
      </c>
      <c r="B108" s="9" t="s">
        <v>13</v>
      </c>
      <c r="C108" s="9" t="s">
        <v>45</v>
      </c>
      <c r="D108" s="9" t="s">
        <v>274</v>
      </c>
      <c r="E108" s="9">
        <v>15.69</v>
      </c>
      <c r="F108" s="9" t="s">
        <v>52</v>
      </c>
      <c r="G108" s="9">
        <v>160</v>
      </c>
      <c r="H108" s="9">
        <v>160</v>
      </c>
      <c r="I108" s="9">
        <f t="shared" si="3"/>
        <v>2510.4</v>
      </c>
      <c r="J108" s="9"/>
    </row>
    <row r="109" s="1" customFormat="1" ht="14.25" spans="1:10">
      <c r="A109" s="9">
        <v>33</v>
      </c>
      <c r="B109" s="9" t="s">
        <v>13</v>
      </c>
      <c r="C109" s="9" t="s">
        <v>45</v>
      </c>
      <c r="D109" s="9" t="s">
        <v>275</v>
      </c>
      <c r="E109" s="9">
        <f>6.78</f>
        <v>6.78</v>
      </c>
      <c r="F109" s="9" t="s">
        <v>58</v>
      </c>
      <c r="G109" s="9">
        <v>160</v>
      </c>
      <c r="H109" s="9">
        <v>160</v>
      </c>
      <c r="I109" s="9">
        <f t="shared" si="3"/>
        <v>1084.8</v>
      </c>
      <c r="J109" s="9"/>
    </row>
    <row r="110" s="1" customFormat="1" ht="14.25" spans="1:10">
      <c r="A110" s="9">
        <v>34</v>
      </c>
      <c r="B110" s="9" t="s">
        <v>13</v>
      </c>
      <c r="C110" s="9" t="s">
        <v>45</v>
      </c>
      <c r="D110" s="9" t="s">
        <v>56</v>
      </c>
      <c r="E110" s="9">
        <v>17.01</v>
      </c>
      <c r="F110" s="9" t="s">
        <v>56</v>
      </c>
      <c r="G110" s="9">
        <v>140</v>
      </c>
      <c r="H110" s="9">
        <v>140</v>
      </c>
      <c r="I110" s="9">
        <f t="shared" si="3"/>
        <v>2381.4</v>
      </c>
      <c r="J110" s="9"/>
    </row>
    <row r="111" s="1" customFormat="1" ht="14.25" spans="1:10">
      <c r="A111" s="9"/>
      <c r="B111" s="9" t="s">
        <v>24</v>
      </c>
      <c r="C111" s="9"/>
      <c r="D111" s="9"/>
      <c r="E111" s="9">
        <v>234.7</v>
      </c>
      <c r="F111" s="9"/>
      <c r="G111" s="9"/>
      <c r="H111" s="9"/>
      <c r="I111" s="9">
        <v>33059.1</v>
      </c>
      <c r="J111" s="9"/>
    </row>
    <row r="112" ht="14.25" spans="1:10">
      <c r="A112" s="9">
        <v>1</v>
      </c>
      <c r="B112" s="9" t="s">
        <v>13</v>
      </c>
      <c r="C112" s="9" t="s">
        <v>71</v>
      </c>
      <c r="D112" s="9" t="s">
        <v>276</v>
      </c>
      <c r="E112" s="9">
        <v>0.16</v>
      </c>
      <c r="F112" s="9" t="s">
        <v>249</v>
      </c>
      <c r="G112" s="9">
        <v>100</v>
      </c>
      <c r="H112" s="9">
        <v>100</v>
      </c>
      <c r="I112" s="9">
        <f t="shared" ref="I112:I152" si="4">H112*E112</f>
        <v>16</v>
      </c>
      <c r="J112" s="9"/>
    </row>
    <row r="113" ht="14.25" spans="1:10">
      <c r="A113" s="9">
        <v>2</v>
      </c>
      <c r="B113" s="9" t="s">
        <v>13</v>
      </c>
      <c r="C113" s="9" t="s">
        <v>71</v>
      </c>
      <c r="D113" s="9" t="s">
        <v>277</v>
      </c>
      <c r="E113" s="9">
        <v>0.72</v>
      </c>
      <c r="F113" s="9" t="s">
        <v>79</v>
      </c>
      <c r="G113" s="9">
        <v>235</v>
      </c>
      <c r="H113" s="9">
        <v>235</v>
      </c>
      <c r="I113" s="9">
        <f t="shared" si="4"/>
        <v>169.2</v>
      </c>
      <c r="J113" s="9"/>
    </row>
    <row r="114" ht="14.25" spans="1:10">
      <c r="A114" s="9">
        <v>3</v>
      </c>
      <c r="B114" s="9" t="s">
        <v>13</v>
      </c>
      <c r="C114" s="9" t="s">
        <v>71</v>
      </c>
      <c r="D114" s="9" t="s">
        <v>278</v>
      </c>
      <c r="E114" s="9">
        <v>0.82</v>
      </c>
      <c r="F114" s="9" t="s">
        <v>279</v>
      </c>
      <c r="G114" s="9">
        <v>200</v>
      </c>
      <c r="H114" s="9">
        <v>200</v>
      </c>
      <c r="I114" s="9">
        <f t="shared" si="4"/>
        <v>164</v>
      </c>
      <c r="J114" s="9"/>
    </row>
    <row r="115" ht="14.25" spans="1:10">
      <c r="A115" s="9">
        <v>4</v>
      </c>
      <c r="B115" s="9" t="s">
        <v>13</v>
      </c>
      <c r="C115" s="9" t="s">
        <v>71</v>
      </c>
      <c r="D115" s="9" t="s">
        <v>106</v>
      </c>
      <c r="E115" s="9">
        <v>1.55</v>
      </c>
      <c r="F115" s="9" t="s">
        <v>280</v>
      </c>
      <c r="G115" s="9">
        <v>200</v>
      </c>
      <c r="H115" s="9">
        <v>200</v>
      </c>
      <c r="I115" s="9">
        <f t="shared" si="4"/>
        <v>310</v>
      </c>
      <c r="J115" s="9"/>
    </row>
    <row r="116" ht="14.25" spans="1:10">
      <c r="A116" s="9">
        <v>5</v>
      </c>
      <c r="B116" s="9" t="s">
        <v>13</v>
      </c>
      <c r="C116" s="9" t="s">
        <v>71</v>
      </c>
      <c r="D116" s="9" t="s">
        <v>281</v>
      </c>
      <c r="E116" s="9">
        <v>1.73</v>
      </c>
      <c r="F116" s="9" t="s">
        <v>282</v>
      </c>
      <c r="G116" s="9">
        <v>100</v>
      </c>
      <c r="H116" s="9">
        <v>100</v>
      </c>
      <c r="I116" s="9">
        <f t="shared" si="4"/>
        <v>173</v>
      </c>
      <c r="J116" s="9"/>
    </row>
    <row r="117" ht="14.25" spans="1:10">
      <c r="A117" s="9">
        <v>6</v>
      </c>
      <c r="B117" s="9" t="s">
        <v>13</v>
      </c>
      <c r="C117" s="9" t="s">
        <v>71</v>
      </c>
      <c r="D117" s="9" t="s">
        <v>283</v>
      </c>
      <c r="E117" s="9">
        <v>2.42</v>
      </c>
      <c r="F117" s="9" t="s">
        <v>284</v>
      </c>
      <c r="G117" s="9">
        <v>100</v>
      </c>
      <c r="H117" s="9">
        <v>100</v>
      </c>
      <c r="I117" s="9">
        <f t="shared" si="4"/>
        <v>242</v>
      </c>
      <c r="J117" s="9"/>
    </row>
    <row r="118" ht="14.25" spans="1:10">
      <c r="A118" s="9">
        <v>7</v>
      </c>
      <c r="B118" s="9" t="s">
        <v>13</v>
      </c>
      <c r="C118" s="9" t="s">
        <v>71</v>
      </c>
      <c r="D118" s="9" t="s">
        <v>285</v>
      </c>
      <c r="E118" s="9">
        <v>2.75</v>
      </c>
      <c r="F118" s="9" t="s">
        <v>286</v>
      </c>
      <c r="G118" s="9">
        <v>125</v>
      </c>
      <c r="H118" s="9">
        <v>125</v>
      </c>
      <c r="I118" s="9">
        <f t="shared" si="4"/>
        <v>343.75</v>
      </c>
      <c r="J118" s="9"/>
    </row>
    <row r="119" ht="14.25" spans="1:10">
      <c r="A119" s="9">
        <v>8</v>
      </c>
      <c r="B119" s="9" t="s">
        <v>13</v>
      </c>
      <c r="C119" s="9" t="s">
        <v>71</v>
      </c>
      <c r="D119" s="9" t="s">
        <v>287</v>
      </c>
      <c r="E119" s="9">
        <v>2.91</v>
      </c>
      <c r="F119" s="9" t="s">
        <v>288</v>
      </c>
      <c r="G119" s="9">
        <v>235</v>
      </c>
      <c r="H119" s="9">
        <v>235</v>
      </c>
      <c r="I119" s="9">
        <f t="shared" si="4"/>
        <v>683.85</v>
      </c>
      <c r="J119" s="9"/>
    </row>
    <row r="120" ht="14.25" spans="1:10">
      <c r="A120" s="9">
        <v>9</v>
      </c>
      <c r="B120" s="9" t="s">
        <v>13</v>
      </c>
      <c r="C120" s="9" t="s">
        <v>71</v>
      </c>
      <c r="D120" s="9" t="s">
        <v>289</v>
      </c>
      <c r="E120" s="9">
        <v>2.95</v>
      </c>
      <c r="F120" s="9" t="s">
        <v>290</v>
      </c>
      <c r="G120" s="9">
        <v>200</v>
      </c>
      <c r="H120" s="9">
        <v>200</v>
      </c>
      <c r="I120" s="9">
        <f t="shared" si="4"/>
        <v>590</v>
      </c>
      <c r="J120" s="9"/>
    </row>
    <row r="121" ht="14.25" spans="1:10">
      <c r="A121" s="9">
        <v>10</v>
      </c>
      <c r="B121" s="9" t="s">
        <v>13</v>
      </c>
      <c r="C121" s="9" t="s">
        <v>71</v>
      </c>
      <c r="D121" s="9" t="s">
        <v>104</v>
      </c>
      <c r="E121" s="9">
        <v>3.31</v>
      </c>
      <c r="F121" s="9" t="s">
        <v>291</v>
      </c>
      <c r="G121" s="9">
        <v>235</v>
      </c>
      <c r="H121" s="9">
        <v>235</v>
      </c>
      <c r="I121" s="9">
        <f t="shared" si="4"/>
        <v>777.85</v>
      </c>
      <c r="J121" s="9"/>
    </row>
    <row r="122" ht="14.25" spans="1:10">
      <c r="A122" s="9">
        <v>11</v>
      </c>
      <c r="B122" s="9" t="s">
        <v>13</v>
      </c>
      <c r="C122" s="9" t="s">
        <v>71</v>
      </c>
      <c r="D122" s="9" t="s">
        <v>292</v>
      </c>
      <c r="E122" s="9">
        <v>3.33</v>
      </c>
      <c r="F122" s="9" t="s">
        <v>293</v>
      </c>
      <c r="G122" s="9">
        <v>200</v>
      </c>
      <c r="H122" s="9">
        <v>200</v>
      </c>
      <c r="I122" s="9">
        <f t="shared" si="4"/>
        <v>666</v>
      </c>
      <c r="J122" s="9"/>
    </row>
    <row r="123" ht="14.25" spans="1:10">
      <c r="A123" s="9">
        <v>12</v>
      </c>
      <c r="B123" s="9" t="s">
        <v>13</v>
      </c>
      <c r="C123" s="9" t="s">
        <v>71</v>
      </c>
      <c r="D123" s="9" t="s">
        <v>283</v>
      </c>
      <c r="E123" s="9">
        <v>3.49</v>
      </c>
      <c r="F123" s="9" t="s">
        <v>294</v>
      </c>
      <c r="G123" s="9">
        <v>200</v>
      </c>
      <c r="H123" s="9">
        <v>200</v>
      </c>
      <c r="I123" s="9">
        <f t="shared" si="4"/>
        <v>698</v>
      </c>
      <c r="J123" s="9"/>
    </row>
    <row r="124" ht="14.25" spans="1:10">
      <c r="A124" s="9">
        <v>13</v>
      </c>
      <c r="B124" s="9" t="s">
        <v>13</v>
      </c>
      <c r="C124" s="9" t="s">
        <v>71</v>
      </c>
      <c r="D124" s="9" t="s">
        <v>295</v>
      </c>
      <c r="E124" s="9">
        <v>4.8</v>
      </c>
      <c r="F124" s="9" t="s">
        <v>296</v>
      </c>
      <c r="G124" s="9">
        <v>200</v>
      </c>
      <c r="H124" s="9">
        <v>200</v>
      </c>
      <c r="I124" s="9">
        <f t="shared" si="4"/>
        <v>960</v>
      </c>
      <c r="J124" s="9"/>
    </row>
    <row r="125" ht="14.25" spans="1:10">
      <c r="A125" s="9">
        <v>14</v>
      </c>
      <c r="B125" s="9" t="s">
        <v>13</v>
      </c>
      <c r="C125" s="9" t="s">
        <v>71</v>
      </c>
      <c r="D125" s="9" t="s">
        <v>76</v>
      </c>
      <c r="E125" s="9">
        <v>4.81</v>
      </c>
      <c r="F125" s="9" t="s">
        <v>297</v>
      </c>
      <c r="G125" s="9">
        <v>100</v>
      </c>
      <c r="H125" s="9">
        <v>100</v>
      </c>
      <c r="I125" s="9">
        <f t="shared" si="4"/>
        <v>481</v>
      </c>
      <c r="J125" s="9"/>
    </row>
    <row r="126" ht="14.25" spans="1:10">
      <c r="A126" s="9">
        <v>15</v>
      </c>
      <c r="B126" s="9" t="s">
        <v>13</v>
      </c>
      <c r="C126" s="9" t="s">
        <v>71</v>
      </c>
      <c r="D126" s="9" t="s">
        <v>298</v>
      </c>
      <c r="E126" s="9">
        <v>5.35</v>
      </c>
      <c r="F126" s="9" t="s">
        <v>299</v>
      </c>
      <c r="G126" s="9">
        <v>200</v>
      </c>
      <c r="H126" s="9">
        <v>200</v>
      </c>
      <c r="I126" s="9">
        <f t="shared" si="4"/>
        <v>1070</v>
      </c>
      <c r="J126" s="9"/>
    </row>
    <row r="127" ht="14.25" spans="1:10">
      <c r="A127" s="9">
        <v>16</v>
      </c>
      <c r="B127" s="9" t="s">
        <v>13</v>
      </c>
      <c r="C127" s="9" t="s">
        <v>71</v>
      </c>
      <c r="D127" s="9" t="s">
        <v>300</v>
      </c>
      <c r="E127" s="9">
        <v>5.4</v>
      </c>
      <c r="F127" s="9" t="s">
        <v>301</v>
      </c>
      <c r="G127" s="9">
        <v>235</v>
      </c>
      <c r="H127" s="9">
        <v>235</v>
      </c>
      <c r="I127" s="9">
        <f t="shared" si="4"/>
        <v>1269</v>
      </c>
      <c r="J127" s="9"/>
    </row>
    <row r="128" ht="14.25" spans="1:10">
      <c r="A128" s="9">
        <v>17</v>
      </c>
      <c r="B128" s="9" t="s">
        <v>13</v>
      </c>
      <c r="C128" s="9" t="s">
        <v>71</v>
      </c>
      <c r="D128" s="9" t="s">
        <v>300</v>
      </c>
      <c r="E128" s="9">
        <v>5.4</v>
      </c>
      <c r="F128" s="9" t="s">
        <v>302</v>
      </c>
      <c r="G128" s="9">
        <v>235</v>
      </c>
      <c r="H128" s="9">
        <v>235</v>
      </c>
      <c r="I128" s="9">
        <f t="shared" si="4"/>
        <v>1269</v>
      </c>
      <c r="J128" s="9"/>
    </row>
    <row r="129" ht="14.25" spans="1:10">
      <c r="A129" s="9">
        <v>18</v>
      </c>
      <c r="B129" s="9" t="s">
        <v>13</v>
      </c>
      <c r="C129" s="9" t="s">
        <v>71</v>
      </c>
      <c r="D129" s="9" t="s">
        <v>300</v>
      </c>
      <c r="E129" s="9">
        <v>5.4</v>
      </c>
      <c r="F129" s="9" t="s">
        <v>282</v>
      </c>
      <c r="G129" s="9">
        <v>235</v>
      </c>
      <c r="H129" s="9">
        <v>235</v>
      </c>
      <c r="I129" s="9">
        <f t="shared" si="4"/>
        <v>1269</v>
      </c>
      <c r="J129" s="9"/>
    </row>
    <row r="130" ht="14.25" spans="1:10">
      <c r="A130" s="9">
        <v>19</v>
      </c>
      <c r="B130" s="9" t="s">
        <v>13</v>
      </c>
      <c r="C130" s="9" t="s">
        <v>71</v>
      </c>
      <c r="D130" s="9" t="s">
        <v>300</v>
      </c>
      <c r="E130" s="9">
        <v>5.43</v>
      </c>
      <c r="F130" s="9" t="s">
        <v>303</v>
      </c>
      <c r="G130" s="9">
        <v>100</v>
      </c>
      <c r="H130" s="9">
        <v>100</v>
      </c>
      <c r="I130" s="9">
        <f t="shared" si="4"/>
        <v>543</v>
      </c>
      <c r="J130" s="9"/>
    </row>
    <row r="131" ht="14.25" spans="1:10">
      <c r="A131" s="9">
        <v>20</v>
      </c>
      <c r="B131" s="9" t="s">
        <v>13</v>
      </c>
      <c r="C131" s="9" t="s">
        <v>71</v>
      </c>
      <c r="D131" s="9" t="s">
        <v>304</v>
      </c>
      <c r="E131" s="9">
        <v>6</v>
      </c>
      <c r="F131" s="9" t="s">
        <v>305</v>
      </c>
      <c r="G131" s="9">
        <v>100</v>
      </c>
      <c r="H131" s="9">
        <v>100</v>
      </c>
      <c r="I131" s="9">
        <f t="shared" si="4"/>
        <v>600</v>
      </c>
      <c r="J131" s="9"/>
    </row>
    <row r="132" ht="28.5" spans="1:10">
      <c r="A132" s="9">
        <v>21</v>
      </c>
      <c r="B132" s="9" t="s">
        <v>13</v>
      </c>
      <c r="C132" s="9" t="s">
        <v>71</v>
      </c>
      <c r="D132" s="9" t="s">
        <v>306</v>
      </c>
      <c r="E132" s="9">
        <v>6</v>
      </c>
      <c r="F132" s="9" t="s">
        <v>305</v>
      </c>
      <c r="G132" s="9">
        <v>200</v>
      </c>
      <c r="H132" s="9">
        <v>200</v>
      </c>
      <c r="I132" s="9">
        <f t="shared" si="4"/>
        <v>1200</v>
      </c>
      <c r="J132" s="9"/>
    </row>
    <row r="133" ht="14.25" spans="1:10">
      <c r="A133" s="9">
        <v>22</v>
      </c>
      <c r="B133" s="9" t="s">
        <v>13</v>
      </c>
      <c r="C133" s="9" t="s">
        <v>71</v>
      </c>
      <c r="D133" s="9" t="s">
        <v>307</v>
      </c>
      <c r="E133" s="9">
        <v>6.11</v>
      </c>
      <c r="F133" s="9" t="s">
        <v>308</v>
      </c>
      <c r="G133" s="9">
        <v>235</v>
      </c>
      <c r="H133" s="9">
        <v>235</v>
      </c>
      <c r="I133" s="9">
        <f t="shared" si="4"/>
        <v>1435.85</v>
      </c>
      <c r="J133" s="9"/>
    </row>
    <row r="134" ht="14.25" spans="1:10">
      <c r="A134" s="9">
        <v>23</v>
      </c>
      <c r="B134" s="9" t="s">
        <v>13</v>
      </c>
      <c r="C134" s="9" t="s">
        <v>71</v>
      </c>
      <c r="D134" s="9" t="s">
        <v>309</v>
      </c>
      <c r="E134" s="9">
        <v>6.41</v>
      </c>
      <c r="F134" s="9" t="s">
        <v>282</v>
      </c>
      <c r="G134" s="9">
        <v>235</v>
      </c>
      <c r="H134" s="9">
        <v>235</v>
      </c>
      <c r="I134" s="9">
        <f t="shared" si="4"/>
        <v>1506.35</v>
      </c>
      <c r="J134" s="9"/>
    </row>
    <row r="135" ht="14.25" spans="1:10">
      <c r="A135" s="9">
        <v>24</v>
      </c>
      <c r="B135" s="9" t="s">
        <v>13</v>
      </c>
      <c r="C135" s="9" t="s">
        <v>71</v>
      </c>
      <c r="D135" s="9" t="s">
        <v>310</v>
      </c>
      <c r="E135" s="9">
        <v>6.99</v>
      </c>
      <c r="F135" s="9" t="s">
        <v>282</v>
      </c>
      <c r="G135" s="9">
        <v>200</v>
      </c>
      <c r="H135" s="9">
        <v>200</v>
      </c>
      <c r="I135" s="9">
        <f t="shared" si="4"/>
        <v>1398</v>
      </c>
      <c r="J135" s="9"/>
    </row>
    <row r="136" ht="14.25" spans="1:10">
      <c r="A136" s="9">
        <v>25</v>
      </c>
      <c r="B136" s="9" t="s">
        <v>13</v>
      </c>
      <c r="C136" s="9" t="s">
        <v>71</v>
      </c>
      <c r="D136" s="9" t="s">
        <v>311</v>
      </c>
      <c r="E136" s="9">
        <v>7.05</v>
      </c>
      <c r="F136" s="9" t="s">
        <v>312</v>
      </c>
      <c r="G136" s="9">
        <v>125</v>
      </c>
      <c r="H136" s="9">
        <v>125</v>
      </c>
      <c r="I136" s="9">
        <f t="shared" si="4"/>
        <v>881.25</v>
      </c>
      <c r="J136" s="9"/>
    </row>
    <row r="137" ht="14.25" spans="1:10">
      <c r="A137" s="9">
        <v>26</v>
      </c>
      <c r="B137" s="9" t="s">
        <v>13</v>
      </c>
      <c r="C137" s="9" t="s">
        <v>71</v>
      </c>
      <c r="D137" s="9" t="s">
        <v>313</v>
      </c>
      <c r="E137" s="9">
        <v>7.66</v>
      </c>
      <c r="F137" s="9" t="s">
        <v>314</v>
      </c>
      <c r="G137" s="9">
        <v>100</v>
      </c>
      <c r="H137" s="9">
        <v>100</v>
      </c>
      <c r="I137" s="9">
        <f t="shared" si="4"/>
        <v>766</v>
      </c>
      <c r="J137" s="9"/>
    </row>
    <row r="138" ht="14.25" spans="1:10">
      <c r="A138" s="9">
        <v>27</v>
      </c>
      <c r="B138" s="9" t="s">
        <v>13</v>
      </c>
      <c r="C138" s="9" t="s">
        <v>71</v>
      </c>
      <c r="D138" s="9" t="s">
        <v>315</v>
      </c>
      <c r="E138" s="9">
        <v>8.19</v>
      </c>
      <c r="F138" s="9" t="s">
        <v>316</v>
      </c>
      <c r="G138" s="9">
        <v>235</v>
      </c>
      <c r="H138" s="9">
        <v>235</v>
      </c>
      <c r="I138" s="9">
        <f t="shared" si="4"/>
        <v>1924.65</v>
      </c>
      <c r="J138" s="9"/>
    </row>
    <row r="139" ht="14.25" spans="1:10">
      <c r="A139" s="9">
        <v>28</v>
      </c>
      <c r="B139" s="9" t="s">
        <v>13</v>
      </c>
      <c r="C139" s="9" t="s">
        <v>71</v>
      </c>
      <c r="D139" s="9" t="s">
        <v>76</v>
      </c>
      <c r="E139" s="9">
        <v>8.75</v>
      </c>
      <c r="F139" s="9" t="s">
        <v>317</v>
      </c>
      <c r="G139" s="9">
        <v>165</v>
      </c>
      <c r="H139" s="9">
        <v>165</v>
      </c>
      <c r="I139" s="9">
        <f t="shared" si="4"/>
        <v>1443.75</v>
      </c>
      <c r="J139" s="9"/>
    </row>
    <row r="140" ht="14.25" spans="1:10">
      <c r="A140" s="9">
        <v>29</v>
      </c>
      <c r="B140" s="9" t="s">
        <v>13</v>
      </c>
      <c r="C140" s="9" t="s">
        <v>71</v>
      </c>
      <c r="D140" s="9" t="s">
        <v>318</v>
      </c>
      <c r="E140" s="9">
        <v>9.83</v>
      </c>
      <c r="F140" s="9" t="s">
        <v>319</v>
      </c>
      <c r="G140" s="9">
        <v>165</v>
      </c>
      <c r="H140" s="9">
        <v>165</v>
      </c>
      <c r="I140" s="9">
        <f t="shared" si="4"/>
        <v>1621.95</v>
      </c>
      <c r="J140" s="9"/>
    </row>
    <row r="141" ht="14.25" spans="1:10">
      <c r="A141" s="9">
        <v>30</v>
      </c>
      <c r="B141" s="9" t="s">
        <v>13</v>
      </c>
      <c r="C141" s="9" t="s">
        <v>71</v>
      </c>
      <c r="D141" s="9" t="s">
        <v>292</v>
      </c>
      <c r="E141" s="9">
        <v>10</v>
      </c>
      <c r="F141" s="9" t="s">
        <v>317</v>
      </c>
      <c r="G141" s="9">
        <v>200</v>
      </c>
      <c r="H141" s="9">
        <v>200</v>
      </c>
      <c r="I141" s="9">
        <f t="shared" si="4"/>
        <v>2000</v>
      </c>
      <c r="J141" s="9"/>
    </row>
    <row r="142" ht="14.25" spans="1:10">
      <c r="A142" s="9">
        <v>31</v>
      </c>
      <c r="B142" s="9" t="s">
        <v>13</v>
      </c>
      <c r="C142" s="9" t="s">
        <v>71</v>
      </c>
      <c r="D142" s="9" t="s">
        <v>320</v>
      </c>
      <c r="E142" s="9">
        <v>10</v>
      </c>
      <c r="F142" s="9" t="s">
        <v>321</v>
      </c>
      <c r="G142" s="9">
        <v>165</v>
      </c>
      <c r="H142" s="9">
        <v>165</v>
      </c>
      <c r="I142" s="9">
        <f t="shared" si="4"/>
        <v>1650</v>
      </c>
      <c r="J142" s="9"/>
    </row>
    <row r="143" ht="14.25" spans="1:10">
      <c r="A143" s="9">
        <v>32</v>
      </c>
      <c r="B143" s="9" t="s">
        <v>13</v>
      </c>
      <c r="C143" s="9" t="s">
        <v>71</v>
      </c>
      <c r="D143" s="9" t="s">
        <v>277</v>
      </c>
      <c r="E143" s="9">
        <v>10.74</v>
      </c>
      <c r="F143" s="9" t="s">
        <v>79</v>
      </c>
      <c r="G143" s="9">
        <v>100</v>
      </c>
      <c r="H143" s="9">
        <v>100</v>
      </c>
      <c r="I143" s="9">
        <f t="shared" si="4"/>
        <v>1074</v>
      </c>
      <c r="J143" s="9"/>
    </row>
    <row r="144" ht="14.25" spans="1:10">
      <c r="A144" s="9">
        <v>33</v>
      </c>
      <c r="B144" s="9" t="s">
        <v>13</v>
      </c>
      <c r="C144" s="9" t="s">
        <v>71</v>
      </c>
      <c r="D144" s="9" t="s">
        <v>322</v>
      </c>
      <c r="E144" s="9">
        <v>10.74</v>
      </c>
      <c r="F144" s="9" t="s">
        <v>323</v>
      </c>
      <c r="G144" s="9">
        <v>165</v>
      </c>
      <c r="H144" s="9">
        <v>165</v>
      </c>
      <c r="I144" s="9">
        <f t="shared" si="4"/>
        <v>1772.1</v>
      </c>
      <c r="J144" s="9"/>
    </row>
    <row r="145" ht="14.25" spans="1:10">
      <c r="A145" s="9">
        <v>34</v>
      </c>
      <c r="B145" s="9" t="s">
        <v>13</v>
      </c>
      <c r="C145" s="9" t="s">
        <v>71</v>
      </c>
      <c r="D145" s="9" t="s">
        <v>292</v>
      </c>
      <c r="E145" s="9">
        <v>11.35</v>
      </c>
      <c r="F145" s="9" t="s">
        <v>324</v>
      </c>
      <c r="G145" s="9">
        <v>165</v>
      </c>
      <c r="H145" s="9">
        <v>165</v>
      </c>
      <c r="I145" s="9">
        <f t="shared" si="4"/>
        <v>1872.75</v>
      </c>
      <c r="J145" s="9"/>
    </row>
    <row r="146" ht="14.25" spans="1:10">
      <c r="A146" s="9">
        <v>35</v>
      </c>
      <c r="B146" s="9" t="s">
        <v>13</v>
      </c>
      <c r="C146" s="9" t="s">
        <v>71</v>
      </c>
      <c r="D146" s="9" t="s">
        <v>325</v>
      </c>
      <c r="E146" s="9">
        <v>13.98</v>
      </c>
      <c r="F146" s="9" t="s">
        <v>326</v>
      </c>
      <c r="G146" s="9">
        <v>125</v>
      </c>
      <c r="H146" s="9">
        <v>125</v>
      </c>
      <c r="I146" s="9">
        <f t="shared" si="4"/>
        <v>1747.5</v>
      </c>
      <c r="J146" s="9"/>
    </row>
    <row r="147" ht="14.25" spans="1:10">
      <c r="A147" s="9">
        <v>36</v>
      </c>
      <c r="B147" s="9" t="s">
        <v>13</v>
      </c>
      <c r="C147" s="9" t="s">
        <v>71</v>
      </c>
      <c r="D147" s="9" t="s">
        <v>327</v>
      </c>
      <c r="E147" s="9">
        <v>14.84</v>
      </c>
      <c r="F147" s="9" t="s">
        <v>79</v>
      </c>
      <c r="G147" s="9">
        <v>100</v>
      </c>
      <c r="H147" s="9">
        <v>100</v>
      </c>
      <c r="I147" s="9">
        <f t="shared" si="4"/>
        <v>1484</v>
      </c>
      <c r="J147" s="9"/>
    </row>
    <row r="148" ht="14.25" spans="1:10">
      <c r="A148" s="9">
        <v>37</v>
      </c>
      <c r="B148" s="9" t="s">
        <v>13</v>
      </c>
      <c r="C148" s="9" t="s">
        <v>71</v>
      </c>
      <c r="D148" s="9" t="s">
        <v>328</v>
      </c>
      <c r="E148" s="9">
        <v>15.19</v>
      </c>
      <c r="F148" s="9" t="s">
        <v>81</v>
      </c>
      <c r="G148" s="9">
        <v>200</v>
      </c>
      <c r="H148" s="9">
        <v>200</v>
      </c>
      <c r="I148" s="9">
        <f t="shared" si="4"/>
        <v>3038</v>
      </c>
      <c r="J148" s="9"/>
    </row>
    <row r="149" ht="14.25" spans="1:10">
      <c r="A149" s="9">
        <v>38</v>
      </c>
      <c r="B149" s="9" t="s">
        <v>13</v>
      </c>
      <c r="C149" s="9" t="s">
        <v>71</v>
      </c>
      <c r="D149" s="9" t="s">
        <v>329</v>
      </c>
      <c r="E149" s="9">
        <v>15.71</v>
      </c>
      <c r="F149" s="9" t="s">
        <v>330</v>
      </c>
      <c r="G149" s="9">
        <v>125</v>
      </c>
      <c r="H149" s="9">
        <v>125</v>
      </c>
      <c r="I149" s="9">
        <f t="shared" si="4"/>
        <v>1963.75</v>
      </c>
      <c r="J149" s="9"/>
    </row>
    <row r="150" ht="14.25" spans="1:10">
      <c r="A150" s="9">
        <v>39</v>
      </c>
      <c r="B150" s="9" t="s">
        <v>13</v>
      </c>
      <c r="C150" s="9" t="s">
        <v>71</v>
      </c>
      <c r="D150" s="9" t="s">
        <v>331</v>
      </c>
      <c r="E150" s="9">
        <v>15.74</v>
      </c>
      <c r="F150" s="9" t="s">
        <v>332</v>
      </c>
      <c r="G150" s="9">
        <v>135</v>
      </c>
      <c r="H150" s="9">
        <v>135</v>
      </c>
      <c r="I150" s="9">
        <f t="shared" si="4"/>
        <v>2124.9</v>
      </c>
      <c r="J150" s="9"/>
    </row>
    <row r="151" ht="14.25" spans="1:10">
      <c r="A151" s="9">
        <v>40</v>
      </c>
      <c r="B151" s="9" t="s">
        <v>13</v>
      </c>
      <c r="C151" s="9" t="s">
        <v>71</v>
      </c>
      <c r="D151" s="9" t="s">
        <v>333</v>
      </c>
      <c r="E151" s="9">
        <v>18.04</v>
      </c>
      <c r="F151" s="9" t="s">
        <v>334</v>
      </c>
      <c r="G151" s="9">
        <v>125</v>
      </c>
      <c r="H151" s="9">
        <v>125</v>
      </c>
      <c r="I151" s="9">
        <f t="shared" si="4"/>
        <v>2255</v>
      </c>
      <c r="J151" s="9"/>
    </row>
    <row r="152" ht="14.25" spans="1:10">
      <c r="A152" s="9">
        <v>41</v>
      </c>
      <c r="B152" s="9" t="s">
        <v>13</v>
      </c>
      <c r="C152" s="9" t="s">
        <v>71</v>
      </c>
      <c r="D152" s="9" t="s">
        <v>335</v>
      </c>
      <c r="E152" s="9">
        <v>19.54</v>
      </c>
      <c r="F152" s="9" t="s">
        <v>336</v>
      </c>
      <c r="G152" s="9">
        <v>135</v>
      </c>
      <c r="H152" s="9">
        <v>135</v>
      </c>
      <c r="I152" s="9">
        <f t="shared" si="4"/>
        <v>2637.9</v>
      </c>
      <c r="J152" s="9"/>
    </row>
    <row r="153" ht="14.25" spans="1:10">
      <c r="A153" s="9"/>
      <c r="B153" s="9" t="s">
        <v>24</v>
      </c>
      <c r="C153" s="9" t="s">
        <v>71</v>
      </c>
      <c r="D153" s="9"/>
      <c r="E153" s="9">
        <f>SUM(E112:E152)</f>
        <v>301.59</v>
      </c>
      <c r="F153" s="9"/>
      <c r="G153" s="9"/>
      <c r="H153" s="9"/>
      <c r="I153" s="9">
        <f>SUM(I112:I152)</f>
        <v>48092.35</v>
      </c>
      <c r="J153" s="9"/>
    </row>
    <row r="154" ht="14.25" spans="1:10">
      <c r="A154" s="9">
        <v>1</v>
      </c>
      <c r="B154" s="9" t="s">
        <v>13</v>
      </c>
      <c r="C154" s="9" t="s">
        <v>82</v>
      </c>
      <c r="D154" s="9" t="s">
        <v>337</v>
      </c>
      <c r="E154" s="13">
        <v>6.86</v>
      </c>
      <c r="F154" s="9" t="s">
        <v>338</v>
      </c>
      <c r="G154" s="14">
        <v>150</v>
      </c>
      <c r="H154" s="14">
        <v>150</v>
      </c>
      <c r="I154" s="9">
        <v>1029</v>
      </c>
      <c r="J154" s="9"/>
    </row>
    <row r="155" ht="14.25" spans="1:10">
      <c r="A155" s="9">
        <v>2</v>
      </c>
      <c r="B155" s="9" t="s">
        <v>13</v>
      </c>
      <c r="C155" s="9" t="s">
        <v>82</v>
      </c>
      <c r="D155" s="9" t="s">
        <v>339</v>
      </c>
      <c r="E155" s="13">
        <v>2.91</v>
      </c>
      <c r="F155" s="9" t="s">
        <v>338</v>
      </c>
      <c r="G155" s="14">
        <v>150</v>
      </c>
      <c r="H155" s="14">
        <v>150</v>
      </c>
      <c r="I155" s="9">
        <v>436.5</v>
      </c>
      <c r="J155" s="9"/>
    </row>
    <row r="156" ht="14.25" spans="1:10">
      <c r="A156" s="9">
        <v>3</v>
      </c>
      <c r="B156" s="9" t="s">
        <v>13</v>
      </c>
      <c r="C156" s="9" t="s">
        <v>82</v>
      </c>
      <c r="D156" s="9" t="s">
        <v>340</v>
      </c>
      <c r="E156" s="13">
        <v>8.32</v>
      </c>
      <c r="F156" s="9" t="s">
        <v>86</v>
      </c>
      <c r="G156" s="14">
        <v>150</v>
      </c>
      <c r="H156" s="14">
        <v>150</v>
      </c>
      <c r="I156" s="9">
        <v>1248</v>
      </c>
      <c r="J156" s="9"/>
    </row>
    <row r="157" ht="14.25" spans="1:10">
      <c r="A157" s="9">
        <v>4</v>
      </c>
      <c r="B157" s="9" t="s">
        <v>13</v>
      </c>
      <c r="C157" s="9" t="s">
        <v>82</v>
      </c>
      <c r="D157" s="9" t="s">
        <v>341</v>
      </c>
      <c r="E157" s="13">
        <v>14.51</v>
      </c>
      <c r="F157" s="9" t="s">
        <v>342</v>
      </c>
      <c r="G157" s="14">
        <v>150</v>
      </c>
      <c r="H157" s="14">
        <v>150</v>
      </c>
      <c r="I157" s="9">
        <v>2176.5</v>
      </c>
      <c r="J157" s="9"/>
    </row>
    <row r="158" ht="14.25" spans="1:10">
      <c r="A158" s="9">
        <v>5</v>
      </c>
      <c r="B158" s="9" t="s">
        <v>13</v>
      </c>
      <c r="C158" s="9" t="s">
        <v>82</v>
      </c>
      <c r="D158" s="9" t="s">
        <v>343</v>
      </c>
      <c r="E158" s="13">
        <v>7.27</v>
      </c>
      <c r="F158" s="9" t="s">
        <v>344</v>
      </c>
      <c r="G158" s="14">
        <v>150</v>
      </c>
      <c r="H158" s="14">
        <v>150</v>
      </c>
      <c r="I158" s="9">
        <v>1090.5</v>
      </c>
      <c r="J158" s="9"/>
    </row>
    <row r="159" ht="14.25" spans="1:10">
      <c r="A159" s="9">
        <v>6</v>
      </c>
      <c r="B159" s="9" t="s">
        <v>13</v>
      </c>
      <c r="C159" s="9" t="s">
        <v>82</v>
      </c>
      <c r="D159" s="9" t="s">
        <v>345</v>
      </c>
      <c r="E159" s="13">
        <v>7.71</v>
      </c>
      <c r="F159" s="9" t="s">
        <v>344</v>
      </c>
      <c r="G159" s="14">
        <v>150</v>
      </c>
      <c r="H159" s="14">
        <v>150</v>
      </c>
      <c r="I159" s="9">
        <v>1156.5</v>
      </c>
      <c r="J159" s="9"/>
    </row>
    <row r="160" ht="14.25" spans="1:10">
      <c r="A160" s="9">
        <v>7</v>
      </c>
      <c r="B160" s="9" t="s">
        <v>13</v>
      </c>
      <c r="C160" s="9" t="s">
        <v>82</v>
      </c>
      <c r="D160" s="9" t="s">
        <v>346</v>
      </c>
      <c r="E160" s="13">
        <v>19.68</v>
      </c>
      <c r="F160" s="9" t="s">
        <v>347</v>
      </c>
      <c r="G160" s="14">
        <v>150</v>
      </c>
      <c r="H160" s="14">
        <v>150</v>
      </c>
      <c r="I160" s="9">
        <v>2952</v>
      </c>
      <c r="J160" s="9"/>
    </row>
    <row r="161" ht="14.25" spans="1:10">
      <c r="A161" s="9">
        <v>8</v>
      </c>
      <c r="B161" s="9" t="s">
        <v>13</v>
      </c>
      <c r="C161" s="9" t="s">
        <v>82</v>
      </c>
      <c r="D161" s="9" t="s">
        <v>348</v>
      </c>
      <c r="E161" s="13">
        <v>8.83</v>
      </c>
      <c r="F161" s="9" t="s">
        <v>349</v>
      </c>
      <c r="G161" s="14">
        <v>150</v>
      </c>
      <c r="H161" s="14">
        <v>150</v>
      </c>
      <c r="I161" s="9">
        <v>1324.5</v>
      </c>
      <c r="J161" s="9"/>
    </row>
    <row r="162" ht="14.25" spans="1:10">
      <c r="A162" s="9">
        <v>9</v>
      </c>
      <c r="B162" s="9" t="s">
        <v>13</v>
      </c>
      <c r="C162" s="9" t="s">
        <v>82</v>
      </c>
      <c r="D162" s="9" t="s">
        <v>350</v>
      </c>
      <c r="E162" s="13">
        <v>4.21</v>
      </c>
      <c r="F162" s="9" t="s">
        <v>351</v>
      </c>
      <c r="G162" s="14">
        <v>150</v>
      </c>
      <c r="H162" s="14">
        <v>150</v>
      </c>
      <c r="I162" s="9">
        <v>631.5</v>
      </c>
      <c r="J162" s="9"/>
    </row>
    <row r="163" ht="14.25" spans="1:10">
      <c r="A163" s="9">
        <v>10</v>
      </c>
      <c r="B163" s="9" t="s">
        <v>13</v>
      </c>
      <c r="C163" s="9" t="s">
        <v>82</v>
      </c>
      <c r="D163" s="9" t="s">
        <v>352</v>
      </c>
      <c r="E163" s="13">
        <v>17.58</v>
      </c>
      <c r="F163" s="9" t="s">
        <v>86</v>
      </c>
      <c r="G163" s="14">
        <v>150</v>
      </c>
      <c r="H163" s="14">
        <v>150</v>
      </c>
      <c r="I163" s="9">
        <v>2637</v>
      </c>
      <c r="J163" s="9"/>
    </row>
    <row r="164" ht="14.25" spans="1:10">
      <c r="A164" s="9">
        <v>11</v>
      </c>
      <c r="B164" s="9" t="s">
        <v>13</v>
      </c>
      <c r="C164" s="9" t="s">
        <v>82</v>
      </c>
      <c r="D164" s="9" t="s">
        <v>353</v>
      </c>
      <c r="E164" s="13">
        <v>7.25</v>
      </c>
      <c r="F164" s="9" t="s">
        <v>89</v>
      </c>
      <c r="G164" s="14">
        <v>150</v>
      </c>
      <c r="H164" s="14">
        <v>150</v>
      </c>
      <c r="I164" s="9">
        <v>1087.5</v>
      </c>
      <c r="J164" s="9"/>
    </row>
    <row r="165" ht="14.25" spans="1:10">
      <c r="A165" s="9">
        <v>12</v>
      </c>
      <c r="B165" s="9" t="s">
        <v>13</v>
      </c>
      <c r="C165" s="9" t="s">
        <v>82</v>
      </c>
      <c r="D165" s="9" t="s">
        <v>354</v>
      </c>
      <c r="E165" s="13">
        <v>5.02</v>
      </c>
      <c r="F165" s="9" t="s">
        <v>355</v>
      </c>
      <c r="G165" s="14">
        <v>180</v>
      </c>
      <c r="H165" s="14">
        <v>180</v>
      </c>
      <c r="I165" s="9">
        <v>903.6</v>
      </c>
      <c r="J165" s="9"/>
    </row>
    <row r="166" ht="14.25" spans="1:10">
      <c r="A166" s="9">
        <v>13</v>
      </c>
      <c r="B166" s="9" t="s">
        <v>13</v>
      </c>
      <c r="C166" s="9" t="s">
        <v>82</v>
      </c>
      <c r="D166" s="9" t="s">
        <v>356</v>
      </c>
      <c r="E166" s="13">
        <v>4.81</v>
      </c>
      <c r="F166" s="9" t="s">
        <v>357</v>
      </c>
      <c r="G166" s="14">
        <v>180</v>
      </c>
      <c r="H166" s="14">
        <v>180</v>
      </c>
      <c r="I166" s="9">
        <v>865.8</v>
      </c>
      <c r="J166" s="9"/>
    </row>
    <row r="167" ht="14.25" spans="1:10">
      <c r="A167" s="9">
        <v>14</v>
      </c>
      <c r="B167" s="9" t="s">
        <v>13</v>
      </c>
      <c r="C167" s="9" t="s">
        <v>82</v>
      </c>
      <c r="D167" s="9" t="s">
        <v>358</v>
      </c>
      <c r="E167" s="13">
        <v>2.5</v>
      </c>
      <c r="F167" s="9" t="s">
        <v>359</v>
      </c>
      <c r="G167" s="14">
        <v>180</v>
      </c>
      <c r="H167" s="14">
        <v>180</v>
      </c>
      <c r="I167" s="9">
        <v>450</v>
      </c>
      <c r="J167" s="9"/>
    </row>
    <row r="168" ht="14.25" spans="1:10">
      <c r="A168" s="9">
        <v>15</v>
      </c>
      <c r="B168" s="9" t="s">
        <v>13</v>
      </c>
      <c r="C168" s="9" t="s">
        <v>82</v>
      </c>
      <c r="D168" s="9" t="s">
        <v>358</v>
      </c>
      <c r="E168" s="13">
        <v>4.65</v>
      </c>
      <c r="F168" s="9" t="s">
        <v>86</v>
      </c>
      <c r="G168" s="14">
        <v>180</v>
      </c>
      <c r="H168" s="14">
        <v>180</v>
      </c>
      <c r="I168" s="9">
        <v>837</v>
      </c>
      <c r="J168" s="9"/>
    </row>
    <row r="169" ht="14.25" spans="1:10">
      <c r="A169" s="9">
        <v>16</v>
      </c>
      <c r="B169" s="9" t="s">
        <v>13</v>
      </c>
      <c r="C169" s="9" t="s">
        <v>82</v>
      </c>
      <c r="D169" s="9" t="s">
        <v>360</v>
      </c>
      <c r="E169" s="13">
        <v>0.84</v>
      </c>
      <c r="F169" s="9" t="s">
        <v>86</v>
      </c>
      <c r="G169" s="14">
        <v>180</v>
      </c>
      <c r="H169" s="14">
        <v>180</v>
      </c>
      <c r="I169" s="9">
        <v>151.2</v>
      </c>
      <c r="J169" s="9"/>
    </row>
    <row r="170" ht="28.5" spans="1:10">
      <c r="A170" s="9">
        <v>17</v>
      </c>
      <c r="B170" s="9" t="s">
        <v>13</v>
      </c>
      <c r="C170" s="9" t="s">
        <v>82</v>
      </c>
      <c r="D170" s="9" t="s">
        <v>361</v>
      </c>
      <c r="E170" s="13">
        <v>12.62</v>
      </c>
      <c r="F170" s="9" t="s">
        <v>362</v>
      </c>
      <c r="G170" s="14">
        <v>180</v>
      </c>
      <c r="H170" s="14">
        <v>180</v>
      </c>
      <c r="I170" s="9">
        <v>2271.6</v>
      </c>
      <c r="J170" s="9"/>
    </row>
    <row r="171" ht="14.25" spans="1:10">
      <c r="A171" s="9">
        <v>18</v>
      </c>
      <c r="B171" s="9" t="s">
        <v>13</v>
      </c>
      <c r="C171" s="9" t="s">
        <v>82</v>
      </c>
      <c r="D171" s="9" t="s">
        <v>363</v>
      </c>
      <c r="E171" s="13">
        <v>2.07</v>
      </c>
      <c r="F171" s="9" t="s">
        <v>338</v>
      </c>
      <c r="G171" s="14">
        <v>180</v>
      </c>
      <c r="H171" s="14">
        <v>180</v>
      </c>
      <c r="I171" s="9">
        <v>372.6</v>
      </c>
      <c r="J171" s="9"/>
    </row>
    <row r="172" ht="14.25" spans="1:10">
      <c r="A172" s="9">
        <v>19</v>
      </c>
      <c r="B172" s="9" t="s">
        <v>13</v>
      </c>
      <c r="C172" s="9" t="s">
        <v>82</v>
      </c>
      <c r="D172" s="9" t="s">
        <v>364</v>
      </c>
      <c r="E172" s="13">
        <v>0.4</v>
      </c>
      <c r="F172" s="9" t="s">
        <v>86</v>
      </c>
      <c r="G172" s="14">
        <v>180</v>
      </c>
      <c r="H172" s="14">
        <v>180</v>
      </c>
      <c r="I172" s="9">
        <v>72</v>
      </c>
      <c r="J172" s="9"/>
    </row>
    <row r="173" ht="14.25" spans="1:10">
      <c r="A173" s="9">
        <v>20</v>
      </c>
      <c r="B173" s="9" t="s">
        <v>13</v>
      </c>
      <c r="C173" s="9" t="s">
        <v>82</v>
      </c>
      <c r="D173" s="9" t="s">
        <v>365</v>
      </c>
      <c r="E173" s="13">
        <v>3.24</v>
      </c>
      <c r="F173" s="9" t="s">
        <v>86</v>
      </c>
      <c r="G173" s="14">
        <v>180</v>
      </c>
      <c r="H173" s="14">
        <v>180</v>
      </c>
      <c r="I173" s="9">
        <v>583.2</v>
      </c>
      <c r="J173" s="9"/>
    </row>
    <row r="174" ht="14.25" spans="1:10">
      <c r="A174" s="9">
        <v>21</v>
      </c>
      <c r="B174" s="9" t="s">
        <v>13</v>
      </c>
      <c r="C174" s="9" t="s">
        <v>82</v>
      </c>
      <c r="D174" s="9" t="s">
        <v>366</v>
      </c>
      <c r="E174" s="13">
        <v>7.12</v>
      </c>
      <c r="F174" s="9" t="s">
        <v>349</v>
      </c>
      <c r="G174" s="14">
        <v>180</v>
      </c>
      <c r="H174" s="14">
        <v>180</v>
      </c>
      <c r="I174" s="9">
        <v>1281.6</v>
      </c>
      <c r="J174" s="9"/>
    </row>
    <row r="175" ht="14.25" spans="1:10">
      <c r="A175" s="9">
        <v>22</v>
      </c>
      <c r="B175" s="9" t="s">
        <v>13</v>
      </c>
      <c r="C175" s="9" t="s">
        <v>82</v>
      </c>
      <c r="D175" s="9" t="s">
        <v>367</v>
      </c>
      <c r="E175" s="13">
        <v>4.38</v>
      </c>
      <c r="F175" s="9" t="s">
        <v>349</v>
      </c>
      <c r="G175" s="14">
        <v>180</v>
      </c>
      <c r="H175" s="14">
        <v>180</v>
      </c>
      <c r="I175" s="9">
        <v>788.4</v>
      </c>
      <c r="J175" s="9"/>
    </row>
    <row r="176" ht="14.25" spans="1:10">
      <c r="A176" s="9">
        <v>23</v>
      </c>
      <c r="B176" s="9" t="s">
        <v>13</v>
      </c>
      <c r="C176" s="9" t="s">
        <v>82</v>
      </c>
      <c r="D176" s="9" t="s">
        <v>368</v>
      </c>
      <c r="E176" s="13">
        <v>4.7</v>
      </c>
      <c r="F176" s="9" t="s">
        <v>349</v>
      </c>
      <c r="G176" s="14">
        <v>180</v>
      </c>
      <c r="H176" s="14">
        <v>180</v>
      </c>
      <c r="I176" s="9">
        <v>846</v>
      </c>
      <c r="J176" s="9"/>
    </row>
    <row r="177" ht="14.25" spans="1:10">
      <c r="A177" s="9">
        <v>24</v>
      </c>
      <c r="B177" s="9" t="s">
        <v>13</v>
      </c>
      <c r="C177" s="9" t="s">
        <v>82</v>
      </c>
      <c r="D177" s="9" t="s">
        <v>369</v>
      </c>
      <c r="E177" s="13">
        <v>2.29</v>
      </c>
      <c r="F177" s="9" t="s">
        <v>86</v>
      </c>
      <c r="G177" s="14">
        <v>180</v>
      </c>
      <c r="H177" s="14">
        <v>180</v>
      </c>
      <c r="I177" s="9">
        <v>412.2</v>
      </c>
      <c r="J177" s="9"/>
    </row>
    <row r="178" ht="14.25" spans="1:10">
      <c r="A178" s="9">
        <v>25</v>
      </c>
      <c r="B178" s="9" t="s">
        <v>13</v>
      </c>
      <c r="C178" s="9" t="s">
        <v>82</v>
      </c>
      <c r="D178" s="9" t="s">
        <v>370</v>
      </c>
      <c r="E178" s="13">
        <v>2.19</v>
      </c>
      <c r="F178" s="9" t="s">
        <v>89</v>
      </c>
      <c r="G178" s="14">
        <v>180</v>
      </c>
      <c r="H178" s="14">
        <v>180</v>
      </c>
      <c r="I178" s="9">
        <v>394.2</v>
      </c>
      <c r="J178" s="9"/>
    </row>
    <row r="179" ht="14.25" spans="1:10">
      <c r="A179" s="9">
        <v>26</v>
      </c>
      <c r="B179" s="9" t="s">
        <v>13</v>
      </c>
      <c r="C179" s="9" t="s">
        <v>82</v>
      </c>
      <c r="D179" s="9" t="s">
        <v>371</v>
      </c>
      <c r="E179" s="13">
        <v>2.15</v>
      </c>
      <c r="F179" s="9" t="s">
        <v>86</v>
      </c>
      <c r="G179" s="14">
        <v>180</v>
      </c>
      <c r="H179" s="14">
        <v>180</v>
      </c>
      <c r="I179" s="9">
        <v>387</v>
      </c>
      <c r="J179" s="9"/>
    </row>
    <row r="180" ht="14.25" spans="1:10">
      <c r="A180" s="9">
        <v>27</v>
      </c>
      <c r="B180" s="9" t="s">
        <v>13</v>
      </c>
      <c r="C180" s="9" t="s">
        <v>82</v>
      </c>
      <c r="D180" s="9" t="s">
        <v>372</v>
      </c>
      <c r="E180" s="13">
        <v>1.78</v>
      </c>
      <c r="F180" s="9" t="s">
        <v>347</v>
      </c>
      <c r="G180" s="14">
        <v>230</v>
      </c>
      <c r="H180" s="14">
        <v>230</v>
      </c>
      <c r="I180" s="9">
        <v>409.4</v>
      </c>
      <c r="J180" s="9"/>
    </row>
    <row r="181" ht="14.25" spans="1:10">
      <c r="A181" s="9">
        <v>28</v>
      </c>
      <c r="B181" s="9" t="s">
        <v>13</v>
      </c>
      <c r="C181" s="9" t="s">
        <v>82</v>
      </c>
      <c r="D181" s="9" t="s">
        <v>373</v>
      </c>
      <c r="E181" s="13">
        <v>8.06</v>
      </c>
      <c r="F181" s="9" t="s">
        <v>86</v>
      </c>
      <c r="G181" s="14">
        <v>230</v>
      </c>
      <c r="H181" s="14">
        <v>230</v>
      </c>
      <c r="I181" s="9">
        <v>1853.8</v>
      </c>
      <c r="J181" s="9"/>
    </row>
    <row r="182" ht="14.25" spans="1:10">
      <c r="A182" s="9">
        <v>29</v>
      </c>
      <c r="B182" s="9" t="s">
        <v>13</v>
      </c>
      <c r="C182" s="9" t="s">
        <v>82</v>
      </c>
      <c r="D182" s="9" t="s">
        <v>374</v>
      </c>
      <c r="E182" s="13">
        <v>14.64</v>
      </c>
      <c r="F182" s="9" t="s">
        <v>375</v>
      </c>
      <c r="G182" s="14">
        <v>230</v>
      </c>
      <c r="H182" s="14">
        <v>230</v>
      </c>
      <c r="I182" s="9">
        <v>3367.2</v>
      </c>
      <c r="J182" s="9"/>
    </row>
    <row r="183" ht="14.25" spans="1:10">
      <c r="A183" s="9">
        <v>30</v>
      </c>
      <c r="B183" s="9" t="s">
        <v>13</v>
      </c>
      <c r="C183" s="9" t="s">
        <v>82</v>
      </c>
      <c r="D183" s="9" t="s">
        <v>376</v>
      </c>
      <c r="E183" s="13">
        <v>0.74</v>
      </c>
      <c r="F183" s="9" t="s">
        <v>377</v>
      </c>
      <c r="G183" s="14">
        <v>230</v>
      </c>
      <c r="H183" s="14">
        <v>230</v>
      </c>
      <c r="I183" s="9">
        <v>170.2</v>
      </c>
      <c r="J183" s="9"/>
    </row>
    <row r="184" ht="14.25" spans="1:10">
      <c r="A184" s="9">
        <v>31</v>
      </c>
      <c r="B184" s="9" t="s">
        <v>13</v>
      </c>
      <c r="C184" s="9" t="s">
        <v>82</v>
      </c>
      <c r="D184" s="9" t="s">
        <v>378</v>
      </c>
      <c r="E184" s="13">
        <v>15.21</v>
      </c>
      <c r="F184" s="9" t="s">
        <v>338</v>
      </c>
      <c r="G184" s="14">
        <v>260</v>
      </c>
      <c r="H184" s="14">
        <v>260</v>
      </c>
      <c r="I184" s="9">
        <v>3954.6</v>
      </c>
      <c r="J184" s="9"/>
    </row>
    <row r="185" ht="14.25" spans="1:10">
      <c r="A185" s="9">
        <v>32</v>
      </c>
      <c r="B185" s="9" t="s">
        <v>13</v>
      </c>
      <c r="C185" s="9" t="s">
        <v>82</v>
      </c>
      <c r="D185" s="9" t="s">
        <v>379</v>
      </c>
      <c r="E185" s="13">
        <v>0.31</v>
      </c>
      <c r="F185" s="9" t="s">
        <v>338</v>
      </c>
      <c r="G185" s="14">
        <v>260</v>
      </c>
      <c r="H185" s="14">
        <v>260</v>
      </c>
      <c r="I185" s="9">
        <v>80.6</v>
      </c>
      <c r="J185" s="9"/>
    </row>
    <row r="186" ht="14.25" spans="1:10">
      <c r="A186" s="9">
        <v>33</v>
      </c>
      <c r="B186" s="9" t="s">
        <v>13</v>
      </c>
      <c r="C186" s="9" t="s">
        <v>82</v>
      </c>
      <c r="D186" s="9" t="s">
        <v>380</v>
      </c>
      <c r="E186" s="13">
        <v>9.41</v>
      </c>
      <c r="F186" s="9" t="s">
        <v>381</v>
      </c>
      <c r="G186" s="14">
        <v>260</v>
      </c>
      <c r="H186" s="14">
        <v>260</v>
      </c>
      <c r="I186" s="9">
        <v>2446.6</v>
      </c>
      <c r="J186" s="9"/>
    </row>
    <row r="187" ht="14.25" spans="1:10">
      <c r="A187" s="9">
        <v>34</v>
      </c>
      <c r="B187" s="9" t="s">
        <v>13</v>
      </c>
      <c r="C187" s="9" t="s">
        <v>82</v>
      </c>
      <c r="D187" s="9" t="s">
        <v>382</v>
      </c>
      <c r="E187" s="13">
        <v>10.23</v>
      </c>
      <c r="F187" s="9" t="s">
        <v>349</v>
      </c>
      <c r="G187" s="14">
        <v>260</v>
      </c>
      <c r="H187" s="14">
        <v>260</v>
      </c>
      <c r="I187" s="9">
        <v>2659.8</v>
      </c>
      <c r="J187" s="9"/>
    </row>
    <row r="188" ht="14.25" spans="1:10">
      <c r="A188" s="9">
        <v>35</v>
      </c>
      <c r="B188" s="9" t="s">
        <v>13</v>
      </c>
      <c r="C188" s="9" t="s">
        <v>82</v>
      </c>
      <c r="D188" s="9" t="s">
        <v>383</v>
      </c>
      <c r="E188" s="13">
        <v>2.01</v>
      </c>
      <c r="F188" s="9" t="s">
        <v>349</v>
      </c>
      <c r="G188" s="14">
        <v>260</v>
      </c>
      <c r="H188" s="14">
        <v>260</v>
      </c>
      <c r="I188" s="9">
        <v>522.6</v>
      </c>
      <c r="J188" s="9"/>
    </row>
    <row r="189" ht="14.25" spans="1:10">
      <c r="A189" s="9">
        <v>36</v>
      </c>
      <c r="B189" s="9" t="s">
        <v>13</v>
      </c>
      <c r="C189" s="9" t="s">
        <v>82</v>
      </c>
      <c r="D189" s="9" t="s">
        <v>384</v>
      </c>
      <c r="E189" s="13">
        <v>3.63</v>
      </c>
      <c r="F189" s="9" t="s">
        <v>347</v>
      </c>
      <c r="G189" s="14">
        <v>260</v>
      </c>
      <c r="H189" s="14">
        <v>260</v>
      </c>
      <c r="I189" s="9">
        <v>943.8</v>
      </c>
      <c r="J189" s="9"/>
    </row>
    <row r="190" ht="14.25" spans="1:10">
      <c r="A190" s="9">
        <v>37</v>
      </c>
      <c r="B190" s="9" t="s">
        <v>13</v>
      </c>
      <c r="C190" s="9" t="s">
        <v>82</v>
      </c>
      <c r="D190" s="9" t="s">
        <v>385</v>
      </c>
      <c r="E190" s="13">
        <v>2.78</v>
      </c>
      <c r="F190" s="9" t="s">
        <v>386</v>
      </c>
      <c r="G190" s="14">
        <v>260</v>
      </c>
      <c r="H190" s="14">
        <v>260</v>
      </c>
      <c r="I190" s="9">
        <v>722.8</v>
      </c>
      <c r="J190" s="9"/>
    </row>
    <row r="191" ht="14.25" spans="1:10">
      <c r="A191" s="9">
        <v>38</v>
      </c>
      <c r="B191" s="9" t="s">
        <v>13</v>
      </c>
      <c r="C191" s="9" t="s">
        <v>82</v>
      </c>
      <c r="D191" s="9" t="s">
        <v>387</v>
      </c>
      <c r="E191" s="13">
        <v>4.25</v>
      </c>
      <c r="F191" s="9" t="s">
        <v>388</v>
      </c>
      <c r="G191" s="14">
        <v>260</v>
      </c>
      <c r="H191" s="14">
        <v>260</v>
      </c>
      <c r="I191" s="9">
        <v>1105</v>
      </c>
      <c r="J191" s="9"/>
    </row>
    <row r="192" ht="14.25" spans="1:10">
      <c r="A192" s="9">
        <v>39</v>
      </c>
      <c r="B192" s="9" t="s">
        <v>13</v>
      </c>
      <c r="C192" s="9" t="s">
        <v>82</v>
      </c>
      <c r="D192" s="9" t="s">
        <v>389</v>
      </c>
      <c r="E192" s="13">
        <v>6.69</v>
      </c>
      <c r="F192" s="9" t="s">
        <v>390</v>
      </c>
      <c r="G192" s="14">
        <v>260</v>
      </c>
      <c r="H192" s="14">
        <v>260</v>
      </c>
      <c r="I192" s="9">
        <v>1739.4</v>
      </c>
      <c r="J192" s="9"/>
    </row>
    <row r="193" ht="14.25" spans="1:10">
      <c r="A193" s="9">
        <v>40</v>
      </c>
      <c r="B193" s="9" t="s">
        <v>13</v>
      </c>
      <c r="C193" s="9" t="s">
        <v>82</v>
      </c>
      <c r="D193" s="9" t="s">
        <v>391</v>
      </c>
      <c r="E193" s="13">
        <v>4.57</v>
      </c>
      <c r="F193" s="9" t="s">
        <v>392</v>
      </c>
      <c r="G193" s="14">
        <v>260</v>
      </c>
      <c r="H193" s="14">
        <v>260</v>
      </c>
      <c r="I193" s="9">
        <v>1188.2</v>
      </c>
      <c r="J193" s="9"/>
    </row>
    <row r="194" ht="14.25" spans="1:10">
      <c r="A194" s="9">
        <v>41</v>
      </c>
      <c r="B194" s="9" t="s">
        <v>13</v>
      </c>
      <c r="C194" s="9" t="s">
        <v>82</v>
      </c>
      <c r="D194" s="9" t="s">
        <v>393</v>
      </c>
      <c r="E194" s="13">
        <v>0.18</v>
      </c>
      <c r="F194" s="9" t="s">
        <v>394</v>
      </c>
      <c r="G194" s="14">
        <v>260</v>
      </c>
      <c r="H194" s="14">
        <v>260</v>
      </c>
      <c r="I194" s="9">
        <v>46.8</v>
      </c>
      <c r="J194" s="9"/>
    </row>
    <row r="195" ht="14.25" spans="1:10">
      <c r="A195" s="9">
        <v>42</v>
      </c>
      <c r="B195" s="9" t="s">
        <v>13</v>
      </c>
      <c r="C195" s="9" t="s">
        <v>82</v>
      </c>
      <c r="D195" s="9" t="s">
        <v>395</v>
      </c>
      <c r="E195" s="13">
        <v>2.21</v>
      </c>
      <c r="F195" s="9" t="s">
        <v>396</v>
      </c>
      <c r="G195" s="14">
        <v>260</v>
      </c>
      <c r="H195" s="14">
        <v>260</v>
      </c>
      <c r="I195" s="9">
        <v>574.6</v>
      </c>
      <c r="J195" s="9"/>
    </row>
    <row r="196" ht="14.25" spans="1:10">
      <c r="A196" s="9">
        <v>43</v>
      </c>
      <c r="B196" s="9" t="s">
        <v>13</v>
      </c>
      <c r="C196" s="9" t="s">
        <v>82</v>
      </c>
      <c r="D196" s="9" t="s">
        <v>397</v>
      </c>
      <c r="E196" s="13">
        <v>6.48</v>
      </c>
      <c r="F196" s="9" t="s">
        <v>398</v>
      </c>
      <c r="G196" s="14">
        <v>260</v>
      </c>
      <c r="H196" s="14">
        <v>260</v>
      </c>
      <c r="I196" s="9">
        <v>1684.8</v>
      </c>
      <c r="J196" s="9"/>
    </row>
    <row r="197" ht="14.25" spans="1:10">
      <c r="A197" s="9">
        <v>44</v>
      </c>
      <c r="B197" s="9" t="s">
        <v>13</v>
      </c>
      <c r="C197" s="9" t="s">
        <v>82</v>
      </c>
      <c r="D197" s="9" t="s">
        <v>399</v>
      </c>
      <c r="E197" s="13">
        <v>8.76</v>
      </c>
      <c r="F197" s="9" t="s">
        <v>338</v>
      </c>
      <c r="G197" s="14">
        <v>260</v>
      </c>
      <c r="H197" s="14">
        <v>260</v>
      </c>
      <c r="I197" s="9">
        <v>2277.6</v>
      </c>
      <c r="J197" s="9"/>
    </row>
    <row r="198" ht="14.25" spans="1:10">
      <c r="A198" s="9">
        <v>45</v>
      </c>
      <c r="B198" s="9" t="s">
        <v>13</v>
      </c>
      <c r="C198" s="9" t="s">
        <v>82</v>
      </c>
      <c r="D198" s="9" t="s">
        <v>400</v>
      </c>
      <c r="E198" s="13">
        <v>1.76</v>
      </c>
      <c r="F198" s="9" t="s">
        <v>401</v>
      </c>
      <c r="G198" s="14">
        <v>260</v>
      </c>
      <c r="H198" s="14">
        <v>260</v>
      </c>
      <c r="I198" s="9">
        <v>457.6</v>
      </c>
      <c r="J198" s="9"/>
    </row>
    <row r="199" ht="14.25" spans="1:10">
      <c r="A199" s="9">
        <v>46</v>
      </c>
      <c r="B199" s="9" t="s">
        <v>13</v>
      </c>
      <c r="C199" s="9" t="s">
        <v>82</v>
      </c>
      <c r="D199" s="9" t="s">
        <v>402</v>
      </c>
      <c r="E199" s="13">
        <v>6.71</v>
      </c>
      <c r="F199" s="9" t="s">
        <v>403</v>
      </c>
      <c r="G199" s="14">
        <v>260</v>
      </c>
      <c r="H199" s="14">
        <v>260</v>
      </c>
      <c r="I199" s="9">
        <v>1744.6</v>
      </c>
      <c r="J199" s="9"/>
    </row>
    <row r="200" ht="14.25" spans="1:10">
      <c r="A200" s="9">
        <v>47</v>
      </c>
      <c r="B200" s="9" t="s">
        <v>13</v>
      </c>
      <c r="C200" s="9" t="s">
        <v>82</v>
      </c>
      <c r="D200" s="9" t="s">
        <v>404</v>
      </c>
      <c r="E200" s="13">
        <v>2.14</v>
      </c>
      <c r="F200" s="9" t="s">
        <v>405</v>
      </c>
      <c r="G200" s="14">
        <v>260</v>
      </c>
      <c r="H200" s="14">
        <v>260</v>
      </c>
      <c r="I200" s="9">
        <v>556.4</v>
      </c>
      <c r="J200" s="9"/>
    </row>
    <row r="201" ht="14.25" spans="1:10">
      <c r="A201" s="9">
        <v>48</v>
      </c>
      <c r="B201" s="9" t="s">
        <v>13</v>
      </c>
      <c r="C201" s="9" t="s">
        <v>82</v>
      </c>
      <c r="D201" s="9" t="s">
        <v>406</v>
      </c>
      <c r="E201" s="13">
        <v>7.25</v>
      </c>
      <c r="F201" s="9" t="s">
        <v>344</v>
      </c>
      <c r="G201" s="14">
        <v>260</v>
      </c>
      <c r="H201" s="14">
        <v>260</v>
      </c>
      <c r="I201" s="9">
        <v>1885</v>
      </c>
      <c r="J201" s="9"/>
    </row>
    <row r="202" ht="14.25" spans="1:10">
      <c r="A202" s="9">
        <v>49</v>
      </c>
      <c r="B202" s="9" t="s">
        <v>13</v>
      </c>
      <c r="C202" s="9" t="s">
        <v>82</v>
      </c>
      <c r="D202" s="9" t="s">
        <v>407</v>
      </c>
      <c r="E202" s="13">
        <v>5.41</v>
      </c>
      <c r="F202" s="9" t="s">
        <v>408</v>
      </c>
      <c r="G202" s="14">
        <v>260</v>
      </c>
      <c r="H202" s="14">
        <v>260</v>
      </c>
      <c r="I202" s="9">
        <v>1406.6</v>
      </c>
      <c r="J202" s="9"/>
    </row>
    <row r="203" ht="14.25" spans="1:10">
      <c r="A203" s="9">
        <v>50</v>
      </c>
      <c r="B203" s="9" t="s">
        <v>13</v>
      </c>
      <c r="C203" s="9" t="s">
        <v>82</v>
      </c>
      <c r="D203" s="9" t="s">
        <v>409</v>
      </c>
      <c r="E203" s="13">
        <v>7.07</v>
      </c>
      <c r="F203" s="9" t="s">
        <v>86</v>
      </c>
      <c r="G203" s="14">
        <v>260</v>
      </c>
      <c r="H203" s="14">
        <v>260</v>
      </c>
      <c r="I203" s="9">
        <v>1838.2</v>
      </c>
      <c r="J203" s="9"/>
    </row>
    <row r="204" ht="14.25" spans="1:10">
      <c r="A204" s="9">
        <v>51</v>
      </c>
      <c r="B204" s="9" t="s">
        <v>13</v>
      </c>
      <c r="C204" s="9" t="s">
        <v>82</v>
      </c>
      <c r="D204" s="9" t="s">
        <v>410</v>
      </c>
      <c r="E204" s="13">
        <v>16.62</v>
      </c>
      <c r="F204" s="9" t="s">
        <v>411</v>
      </c>
      <c r="G204" s="14">
        <v>260</v>
      </c>
      <c r="H204" s="14">
        <v>260</v>
      </c>
      <c r="I204" s="9">
        <v>4321.2</v>
      </c>
      <c r="J204" s="9"/>
    </row>
    <row r="205" ht="14.25" spans="1:10">
      <c r="A205" s="9">
        <v>52</v>
      </c>
      <c r="B205" s="9" t="s">
        <v>13</v>
      </c>
      <c r="C205" s="9" t="s">
        <v>82</v>
      </c>
      <c r="D205" s="9" t="s">
        <v>412</v>
      </c>
      <c r="E205" s="13">
        <v>0.8</v>
      </c>
      <c r="F205" s="9" t="s">
        <v>86</v>
      </c>
      <c r="G205" s="14">
        <v>260</v>
      </c>
      <c r="H205" s="14">
        <v>260</v>
      </c>
      <c r="I205" s="9">
        <v>208</v>
      </c>
      <c r="J205" s="9"/>
    </row>
    <row r="206" ht="14.25" spans="1:10">
      <c r="A206" s="9">
        <v>53</v>
      </c>
      <c r="B206" s="9" t="s">
        <v>13</v>
      </c>
      <c r="C206" s="9" t="s">
        <v>82</v>
      </c>
      <c r="D206" s="9" t="s">
        <v>413</v>
      </c>
      <c r="E206" s="13">
        <v>0.23</v>
      </c>
      <c r="F206" s="9" t="s">
        <v>386</v>
      </c>
      <c r="G206" s="14">
        <v>260</v>
      </c>
      <c r="H206" s="14">
        <v>260</v>
      </c>
      <c r="I206" s="9">
        <v>59.8</v>
      </c>
      <c r="J206" s="9"/>
    </row>
    <row r="207" ht="14.25" spans="1:10">
      <c r="A207" s="9">
        <v>54</v>
      </c>
      <c r="B207" s="9" t="s">
        <v>13</v>
      </c>
      <c r="C207" s="9" t="s">
        <v>82</v>
      </c>
      <c r="D207" s="9" t="s">
        <v>414</v>
      </c>
      <c r="E207" s="13">
        <v>1.02</v>
      </c>
      <c r="F207" s="9" t="s">
        <v>338</v>
      </c>
      <c r="G207" s="14">
        <v>260</v>
      </c>
      <c r="H207" s="14">
        <v>260</v>
      </c>
      <c r="I207" s="9">
        <v>265.2</v>
      </c>
      <c r="J207" s="9"/>
    </row>
    <row r="208" ht="14.25" spans="1:10">
      <c r="A208" s="9">
        <v>55</v>
      </c>
      <c r="B208" s="9" t="s">
        <v>13</v>
      </c>
      <c r="C208" s="9" t="s">
        <v>82</v>
      </c>
      <c r="D208" s="9" t="s">
        <v>415</v>
      </c>
      <c r="E208" s="13">
        <v>0.31</v>
      </c>
      <c r="F208" s="9" t="s">
        <v>347</v>
      </c>
      <c r="G208" s="14">
        <v>260</v>
      </c>
      <c r="H208" s="14">
        <v>260</v>
      </c>
      <c r="I208" s="9">
        <v>80.6</v>
      </c>
      <c r="J208" s="9"/>
    </row>
    <row r="209" ht="14.25" spans="1:10">
      <c r="A209" s="9">
        <v>56</v>
      </c>
      <c r="B209" s="9" t="s">
        <v>13</v>
      </c>
      <c r="C209" s="9" t="s">
        <v>82</v>
      </c>
      <c r="D209" s="9" t="s">
        <v>416</v>
      </c>
      <c r="E209" s="13">
        <v>0.56</v>
      </c>
      <c r="F209" s="9" t="s">
        <v>417</v>
      </c>
      <c r="G209" s="14">
        <v>260</v>
      </c>
      <c r="H209" s="14">
        <v>260</v>
      </c>
      <c r="I209" s="9">
        <v>145.6</v>
      </c>
      <c r="J209" s="9"/>
    </row>
    <row r="210" ht="14.25" spans="1:10">
      <c r="A210" s="9">
        <v>57</v>
      </c>
      <c r="B210" s="9" t="s">
        <v>13</v>
      </c>
      <c r="C210" s="9" t="s">
        <v>82</v>
      </c>
      <c r="D210" s="9" t="s">
        <v>418</v>
      </c>
      <c r="E210" s="13">
        <v>12.62</v>
      </c>
      <c r="F210" s="9" t="s">
        <v>419</v>
      </c>
      <c r="G210" s="14">
        <v>260</v>
      </c>
      <c r="H210" s="14">
        <v>260</v>
      </c>
      <c r="I210" s="9">
        <v>3281.2</v>
      </c>
      <c r="J210" s="9"/>
    </row>
    <row r="211" ht="14.25" spans="1:10">
      <c r="A211" s="9">
        <v>58</v>
      </c>
      <c r="B211" s="9" t="s">
        <v>13</v>
      </c>
      <c r="C211" s="9" t="s">
        <v>82</v>
      </c>
      <c r="D211" s="9" t="s">
        <v>420</v>
      </c>
      <c r="E211" s="13">
        <v>13.51</v>
      </c>
      <c r="F211" s="9" t="s">
        <v>421</v>
      </c>
      <c r="G211" s="14">
        <v>260</v>
      </c>
      <c r="H211" s="14">
        <v>260</v>
      </c>
      <c r="I211" s="9">
        <v>3512.6</v>
      </c>
      <c r="J211" s="9"/>
    </row>
    <row r="212" ht="14.25" spans="1:10">
      <c r="A212" s="9"/>
      <c r="B212" s="9" t="s">
        <v>24</v>
      </c>
      <c r="C212" s="9" t="s">
        <v>82</v>
      </c>
      <c r="D212" s="9"/>
      <c r="E212" s="9">
        <f>SUM(E154:E211)</f>
        <v>342.06</v>
      </c>
      <c r="F212" s="9"/>
      <c r="G212" s="9"/>
      <c r="H212" s="9"/>
      <c r="I212" s="9">
        <f>SUM(I154:I211)</f>
        <v>71896.3</v>
      </c>
      <c r="J212" s="9"/>
    </row>
    <row r="213" ht="14.25" spans="1:10">
      <c r="A213" s="9">
        <v>1</v>
      </c>
      <c r="B213" s="9" t="s">
        <v>13</v>
      </c>
      <c r="C213" s="9" t="s">
        <v>90</v>
      </c>
      <c r="D213" s="9" t="s">
        <v>91</v>
      </c>
      <c r="E213" s="9">
        <v>1.11</v>
      </c>
      <c r="F213" s="9" t="s">
        <v>117</v>
      </c>
      <c r="G213" s="9">
        <v>80</v>
      </c>
      <c r="H213" s="9">
        <v>80</v>
      </c>
      <c r="I213" s="9">
        <v>88.8</v>
      </c>
      <c r="J213" s="9"/>
    </row>
    <row r="214" ht="14.25" spans="1:10">
      <c r="A214" s="9">
        <v>2</v>
      </c>
      <c r="B214" s="9" t="s">
        <v>13</v>
      </c>
      <c r="C214" s="9" t="s">
        <v>90</v>
      </c>
      <c r="D214" s="9" t="s">
        <v>91</v>
      </c>
      <c r="E214" s="9">
        <v>3.83</v>
      </c>
      <c r="F214" s="9" t="s">
        <v>92</v>
      </c>
      <c r="G214" s="9">
        <v>80</v>
      </c>
      <c r="H214" s="9">
        <v>80</v>
      </c>
      <c r="I214" s="9">
        <v>306.4</v>
      </c>
      <c r="J214" s="9"/>
    </row>
    <row r="215" ht="14.25" spans="1:10">
      <c r="A215" s="9">
        <v>3</v>
      </c>
      <c r="B215" s="9" t="s">
        <v>13</v>
      </c>
      <c r="C215" s="9" t="s">
        <v>90</v>
      </c>
      <c r="D215" s="9" t="s">
        <v>422</v>
      </c>
      <c r="E215" s="9">
        <v>6.95</v>
      </c>
      <c r="F215" s="9" t="s">
        <v>92</v>
      </c>
      <c r="G215" s="9">
        <v>80</v>
      </c>
      <c r="H215" s="9">
        <v>80</v>
      </c>
      <c r="I215" s="9">
        <v>556</v>
      </c>
      <c r="J215" s="9"/>
    </row>
    <row r="216" ht="14.25" spans="1:10">
      <c r="A216" s="9">
        <v>4</v>
      </c>
      <c r="B216" s="9" t="s">
        <v>13</v>
      </c>
      <c r="C216" s="9" t="s">
        <v>90</v>
      </c>
      <c r="D216" s="9" t="s">
        <v>423</v>
      </c>
      <c r="E216" s="9">
        <v>6.56</v>
      </c>
      <c r="F216" s="9" t="s">
        <v>103</v>
      </c>
      <c r="G216" s="9">
        <v>80</v>
      </c>
      <c r="H216" s="9">
        <v>80</v>
      </c>
      <c r="I216" s="9">
        <v>524.8</v>
      </c>
      <c r="J216" s="9"/>
    </row>
    <row r="217" ht="14.25" spans="1:10">
      <c r="A217" s="9">
        <v>5</v>
      </c>
      <c r="B217" s="9" t="s">
        <v>13</v>
      </c>
      <c r="C217" s="9" t="s">
        <v>90</v>
      </c>
      <c r="D217" s="9" t="s">
        <v>423</v>
      </c>
      <c r="E217" s="9">
        <v>19.69</v>
      </c>
      <c r="F217" s="9" t="s">
        <v>92</v>
      </c>
      <c r="G217" s="9">
        <v>80</v>
      </c>
      <c r="H217" s="9">
        <v>80</v>
      </c>
      <c r="I217" s="9">
        <v>1575.2</v>
      </c>
      <c r="J217" s="9"/>
    </row>
    <row r="218" ht="14.25" spans="1:10">
      <c r="A218" s="9">
        <v>6</v>
      </c>
      <c r="B218" s="9" t="s">
        <v>13</v>
      </c>
      <c r="C218" s="9" t="s">
        <v>90</v>
      </c>
      <c r="D218" s="9" t="s">
        <v>424</v>
      </c>
      <c r="E218" s="9">
        <v>13.66</v>
      </c>
      <c r="F218" s="9" t="s">
        <v>425</v>
      </c>
      <c r="G218" s="9">
        <v>80</v>
      </c>
      <c r="H218" s="9">
        <v>80</v>
      </c>
      <c r="I218" s="9">
        <v>1092.8</v>
      </c>
      <c r="J218" s="9"/>
    </row>
    <row r="219" ht="14.25" spans="1:10">
      <c r="A219" s="9">
        <v>7</v>
      </c>
      <c r="B219" s="9" t="s">
        <v>13</v>
      </c>
      <c r="C219" s="9" t="s">
        <v>90</v>
      </c>
      <c r="D219" s="9" t="s">
        <v>426</v>
      </c>
      <c r="E219" s="9">
        <v>5.63</v>
      </c>
      <c r="F219" s="9" t="s">
        <v>427</v>
      </c>
      <c r="G219" s="9">
        <v>100</v>
      </c>
      <c r="H219" s="9">
        <v>100</v>
      </c>
      <c r="I219" s="9">
        <v>563</v>
      </c>
      <c r="J219" s="9"/>
    </row>
    <row r="220" ht="14.25" spans="1:10">
      <c r="A220" s="9">
        <v>8</v>
      </c>
      <c r="B220" s="9" t="s">
        <v>13</v>
      </c>
      <c r="C220" s="9" t="s">
        <v>90</v>
      </c>
      <c r="D220" s="9" t="s">
        <v>426</v>
      </c>
      <c r="E220" s="9">
        <v>9.15</v>
      </c>
      <c r="F220" s="9" t="s">
        <v>428</v>
      </c>
      <c r="G220" s="9">
        <v>80</v>
      </c>
      <c r="H220" s="9">
        <v>80</v>
      </c>
      <c r="I220" s="9">
        <v>732</v>
      </c>
      <c r="J220" s="9"/>
    </row>
    <row r="221" ht="14.25" spans="1:10">
      <c r="A221" s="9">
        <v>9</v>
      </c>
      <c r="B221" s="9" t="s">
        <v>13</v>
      </c>
      <c r="C221" s="9" t="s">
        <v>90</v>
      </c>
      <c r="D221" s="9" t="s">
        <v>429</v>
      </c>
      <c r="E221" s="9">
        <v>12.81</v>
      </c>
      <c r="F221" s="9" t="s">
        <v>103</v>
      </c>
      <c r="G221" s="9">
        <v>135</v>
      </c>
      <c r="H221" s="9">
        <v>135</v>
      </c>
      <c r="I221" s="9">
        <v>1729.35</v>
      </c>
      <c r="J221" s="9"/>
    </row>
    <row r="222" ht="14.25" spans="1:10">
      <c r="A222" s="9">
        <v>10</v>
      </c>
      <c r="B222" s="9" t="s">
        <v>13</v>
      </c>
      <c r="C222" s="9" t="s">
        <v>90</v>
      </c>
      <c r="D222" s="9" t="s">
        <v>114</v>
      </c>
      <c r="E222" s="9">
        <v>3.64</v>
      </c>
      <c r="F222" s="9" t="s">
        <v>430</v>
      </c>
      <c r="G222" s="9">
        <v>135</v>
      </c>
      <c r="H222" s="9">
        <v>135</v>
      </c>
      <c r="I222" s="9">
        <v>491.4</v>
      </c>
      <c r="J222" s="9"/>
    </row>
    <row r="223" ht="14.25" spans="1:10">
      <c r="A223" s="9">
        <v>11</v>
      </c>
      <c r="B223" s="9" t="s">
        <v>13</v>
      </c>
      <c r="C223" s="9" t="s">
        <v>90</v>
      </c>
      <c r="D223" s="9" t="s">
        <v>431</v>
      </c>
      <c r="E223" s="9">
        <v>5.13</v>
      </c>
      <c r="F223" s="9" t="s">
        <v>432</v>
      </c>
      <c r="G223" s="9">
        <v>165</v>
      </c>
      <c r="H223" s="9">
        <v>165</v>
      </c>
      <c r="I223" s="9">
        <v>846.45</v>
      </c>
      <c r="J223" s="9"/>
    </row>
    <row r="224" ht="14.25" spans="1:10">
      <c r="A224" s="9">
        <v>12</v>
      </c>
      <c r="B224" s="9" t="s">
        <v>13</v>
      </c>
      <c r="C224" s="9" t="s">
        <v>90</v>
      </c>
      <c r="D224" s="9" t="s">
        <v>433</v>
      </c>
      <c r="E224" s="9">
        <v>11.18</v>
      </c>
      <c r="F224" s="9" t="s">
        <v>434</v>
      </c>
      <c r="G224" s="9">
        <v>100</v>
      </c>
      <c r="H224" s="9">
        <v>100</v>
      </c>
      <c r="I224" s="9">
        <v>1118</v>
      </c>
      <c r="J224" s="9"/>
    </row>
    <row r="225" ht="14.25" spans="1:10">
      <c r="A225" s="9">
        <v>13</v>
      </c>
      <c r="B225" s="9" t="s">
        <v>13</v>
      </c>
      <c r="C225" s="9" t="s">
        <v>90</v>
      </c>
      <c r="D225" s="9" t="s">
        <v>435</v>
      </c>
      <c r="E225" s="9">
        <v>9.4</v>
      </c>
      <c r="F225" s="9" t="s">
        <v>92</v>
      </c>
      <c r="G225" s="9">
        <v>80</v>
      </c>
      <c r="H225" s="9">
        <v>80</v>
      </c>
      <c r="I225" s="9">
        <v>752</v>
      </c>
      <c r="J225" s="9"/>
    </row>
    <row r="226" ht="14.25" spans="1:10">
      <c r="A226" s="9">
        <v>14</v>
      </c>
      <c r="B226" s="9" t="s">
        <v>13</v>
      </c>
      <c r="C226" s="9" t="s">
        <v>90</v>
      </c>
      <c r="D226" s="9" t="s">
        <v>436</v>
      </c>
      <c r="E226" s="9">
        <v>1.23</v>
      </c>
      <c r="F226" s="9" t="s">
        <v>437</v>
      </c>
      <c r="G226" s="9">
        <v>200</v>
      </c>
      <c r="H226" s="9">
        <v>200</v>
      </c>
      <c r="I226" s="9">
        <v>246</v>
      </c>
      <c r="J226" s="9"/>
    </row>
    <row r="227" ht="14.25" spans="1:10">
      <c r="A227" s="9">
        <v>15</v>
      </c>
      <c r="B227" s="9" t="s">
        <v>13</v>
      </c>
      <c r="C227" s="9" t="s">
        <v>90</v>
      </c>
      <c r="D227" s="9" t="s">
        <v>438</v>
      </c>
      <c r="E227" s="9">
        <v>10.74</v>
      </c>
      <c r="F227" s="9" t="s">
        <v>439</v>
      </c>
      <c r="G227" s="9">
        <v>165</v>
      </c>
      <c r="H227" s="9">
        <v>165</v>
      </c>
      <c r="I227" s="9">
        <v>1772.1</v>
      </c>
      <c r="J227" s="9"/>
    </row>
    <row r="228" ht="14.25" spans="1:10">
      <c r="A228" s="9">
        <v>16</v>
      </c>
      <c r="B228" s="9" t="s">
        <v>13</v>
      </c>
      <c r="C228" s="9" t="s">
        <v>90</v>
      </c>
      <c r="D228" s="9" t="s">
        <v>440</v>
      </c>
      <c r="E228" s="9">
        <v>1.17</v>
      </c>
      <c r="F228" s="9" t="s">
        <v>92</v>
      </c>
      <c r="G228" s="9">
        <v>235</v>
      </c>
      <c r="H228" s="9">
        <v>235</v>
      </c>
      <c r="I228" s="9">
        <v>274.95</v>
      </c>
      <c r="J228" s="9"/>
    </row>
    <row r="229" ht="28.5" spans="1:10">
      <c r="A229" s="9">
        <v>17</v>
      </c>
      <c r="B229" s="9" t="s">
        <v>13</v>
      </c>
      <c r="C229" s="9" t="s">
        <v>90</v>
      </c>
      <c r="D229" s="9" t="s">
        <v>441</v>
      </c>
      <c r="E229" s="9">
        <v>4.27</v>
      </c>
      <c r="F229" s="9" t="s">
        <v>442</v>
      </c>
      <c r="G229" s="9">
        <v>135</v>
      </c>
      <c r="H229" s="9">
        <v>135</v>
      </c>
      <c r="I229" s="9">
        <v>270</v>
      </c>
      <c r="J229" s="15" t="s">
        <v>443</v>
      </c>
    </row>
    <row r="230" ht="14.25" spans="1:10">
      <c r="A230" s="9">
        <v>18</v>
      </c>
      <c r="B230" s="9" t="s">
        <v>13</v>
      </c>
      <c r="C230" s="9" t="s">
        <v>90</v>
      </c>
      <c r="D230" s="9" t="s">
        <v>102</v>
      </c>
      <c r="E230" s="9">
        <v>9.88</v>
      </c>
      <c r="F230" s="9" t="s">
        <v>444</v>
      </c>
      <c r="G230" s="9">
        <v>100</v>
      </c>
      <c r="H230" s="9">
        <v>100</v>
      </c>
      <c r="I230" s="9">
        <v>988</v>
      </c>
      <c r="J230" s="9"/>
    </row>
    <row r="231" ht="14.25" spans="1:10">
      <c r="A231" s="9">
        <v>19</v>
      </c>
      <c r="B231" s="9" t="s">
        <v>13</v>
      </c>
      <c r="C231" s="9" t="s">
        <v>90</v>
      </c>
      <c r="D231" s="9" t="s">
        <v>445</v>
      </c>
      <c r="E231" s="9">
        <v>3.22</v>
      </c>
      <c r="F231" s="9" t="s">
        <v>92</v>
      </c>
      <c r="G231" s="9">
        <v>135</v>
      </c>
      <c r="H231" s="9">
        <v>135</v>
      </c>
      <c r="I231" s="9">
        <v>434.7</v>
      </c>
      <c r="J231" s="9"/>
    </row>
    <row r="232" ht="14.25" spans="1:10">
      <c r="A232" s="9">
        <v>20</v>
      </c>
      <c r="B232" s="9" t="s">
        <v>13</v>
      </c>
      <c r="C232" s="9" t="s">
        <v>90</v>
      </c>
      <c r="D232" s="9" t="s">
        <v>277</v>
      </c>
      <c r="E232" s="9">
        <v>3.13</v>
      </c>
      <c r="F232" s="9" t="s">
        <v>446</v>
      </c>
      <c r="G232" s="9">
        <v>165</v>
      </c>
      <c r="H232" s="9">
        <v>165</v>
      </c>
      <c r="I232" s="9">
        <v>516.45</v>
      </c>
      <c r="J232" s="9"/>
    </row>
    <row r="233" ht="14.25" spans="1:10">
      <c r="A233" s="9">
        <v>21</v>
      </c>
      <c r="B233" s="9" t="s">
        <v>13</v>
      </c>
      <c r="C233" s="9" t="s">
        <v>90</v>
      </c>
      <c r="D233" s="9" t="s">
        <v>277</v>
      </c>
      <c r="E233" s="9">
        <v>12.92</v>
      </c>
      <c r="F233" s="9" t="s">
        <v>447</v>
      </c>
      <c r="G233" s="9">
        <v>100</v>
      </c>
      <c r="H233" s="9">
        <v>100</v>
      </c>
      <c r="I233" s="9">
        <v>1292</v>
      </c>
      <c r="J233" s="9"/>
    </row>
    <row r="234" ht="14.25" spans="1:10">
      <c r="A234" s="9">
        <v>22</v>
      </c>
      <c r="B234" s="9" t="s">
        <v>13</v>
      </c>
      <c r="C234" s="9" t="s">
        <v>90</v>
      </c>
      <c r="D234" s="9" t="s">
        <v>382</v>
      </c>
      <c r="E234" s="9">
        <v>3.71</v>
      </c>
      <c r="F234" s="9" t="s">
        <v>115</v>
      </c>
      <c r="G234" s="9">
        <v>100</v>
      </c>
      <c r="H234" s="9">
        <v>100</v>
      </c>
      <c r="I234" s="9">
        <v>371</v>
      </c>
      <c r="J234" s="9"/>
    </row>
    <row r="235" ht="14.25" spans="1:10">
      <c r="A235" s="9">
        <v>23</v>
      </c>
      <c r="B235" s="9" t="s">
        <v>13</v>
      </c>
      <c r="C235" s="9" t="s">
        <v>90</v>
      </c>
      <c r="D235" s="9" t="s">
        <v>448</v>
      </c>
      <c r="E235" s="9">
        <v>2.99</v>
      </c>
      <c r="F235" s="9" t="s">
        <v>449</v>
      </c>
      <c r="G235" s="9">
        <v>100</v>
      </c>
      <c r="H235" s="9">
        <v>100</v>
      </c>
      <c r="I235" s="9">
        <v>299</v>
      </c>
      <c r="J235" s="9"/>
    </row>
    <row r="236" ht="14.25" spans="1:10">
      <c r="A236" s="9">
        <v>24</v>
      </c>
      <c r="B236" s="9" t="s">
        <v>13</v>
      </c>
      <c r="C236" s="9" t="s">
        <v>90</v>
      </c>
      <c r="D236" s="9" t="s">
        <v>450</v>
      </c>
      <c r="E236" s="9">
        <v>1.75</v>
      </c>
      <c r="F236" s="9" t="s">
        <v>451</v>
      </c>
      <c r="G236" s="9">
        <v>165</v>
      </c>
      <c r="H236" s="9">
        <v>165</v>
      </c>
      <c r="I236" s="9">
        <v>288.75</v>
      </c>
      <c r="J236" s="9"/>
    </row>
    <row r="237" ht="14.25" spans="1:10">
      <c r="A237" s="9">
        <v>25</v>
      </c>
      <c r="B237" s="9" t="s">
        <v>13</v>
      </c>
      <c r="C237" s="9" t="s">
        <v>90</v>
      </c>
      <c r="D237" s="9" t="s">
        <v>452</v>
      </c>
      <c r="E237" s="9">
        <v>5.99</v>
      </c>
      <c r="F237" s="9" t="s">
        <v>453</v>
      </c>
      <c r="G237" s="9">
        <v>135</v>
      </c>
      <c r="H237" s="9">
        <v>135</v>
      </c>
      <c r="I237" s="9">
        <v>808.65</v>
      </c>
      <c r="J237" s="9"/>
    </row>
    <row r="238" ht="14.25" spans="1:10">
      <c r="A238" s="9">
        <v>26</v>
      </c>
      <c r="B238" s="9" t="s">
        <v>13</v>
      </c>
      <c r="C238" s="9" t="s">
        <v>90</v>
      </c>
      <c r="D238" s="9" t="s">
        <v>454</v>
      </c>
      <c r="E238" s="9">
        <v>2.88</v>
      </c>
      <c r="F238" s="9" t="s">
        <v>113</v>
      </c>
      <c r="G238" s="9">
        <v>100</v>
      </c>
      <c r="H238" s="9">
        <v>100</v>
      </c>
      <c r="I238" s="9">
        <v>288</v>
      </c>
      <c r="J238" s="9"/>
    </row>
    <row r="239" ht="14.25" spans="1:10">
      <c r="A239" s="9">
        <v>27</v>
      </c>
      <c r="B239" s="9" t="s">
        <v>13</v>
      </c>
      <c r="C239" s="9" t="s">
        <v>90</v>
      </c>
      <c r="D239" s="9" t="s">
        <v>110</v>
      </c>
      <c r="E239" s="9">
        <v>6.66</v>
      </c>
      <c r="F239" s="9" t="s">
        <v>455</v>
      </c>
      <c r="G239" s="9">
        <v>100</v>
      </c>
      <c r="H239" s="9">
        <v>100</v>
      </c>
      <c r="I239" s="9">
        <v>666</v>
      </c>
      <c r="J239" s="9"/>
    </row>
    <row r="240" ht="14.25" spans="1:10">
      <c r="A240" s="9">
        <v>28</v>
      </c>
      <c r="B240" s="9" t="s">
        <v>13</v>
      </c>
      <c r="C240" s="9" t="s">
        <v>90</v>
      </c>
      <c r="D240" s="9" t="s">
        <v>456</v>
      </c>
      <c r="E240" s="9">
        <v>5.59</v>
      </c>
      <c r="F240" s="9" t="s">
        <v>457</v>
      </c>
      <c r="G240" s="9">
        <v>135</v>
      </c>
      <c r="H240" s="9">
        <v>135</v>
      </c>
      <c r="I240" s="9">
        <v>754.65</v>
      </c>
      <c r="J240" s="9"/>
    </row>
    <row r="241" ht="14.25" spans="1:10">
      <c r="A241" s="9">
        <v>29</v>
      </c>
      <c r="B241" s="9" t="s">
        <v>13</v>
      </c>
      <c r="C241" s="9" t="s">
        <v>90</v>
      </c>
      <c r="D241" s="9" t="s">
        <v>441</v>
      </c>
      <c r="E241" s="9">
        <v>0.62</v>
      </c>
      <c r="F241" s="9" t="s">
        <v>458</v>
      </c>
      <c r="G241" s="9">
        <v>165</v>
      </c>
      <c r="H241" s="9">
        <v>165</v>
      </c>
      <c r="I241" s="9">
        <v>102.3</v>
      </c>
      <c r="J241" s="9"/>
    </row>
    <row r="242" ht="14.25" spans="1:10">
      <c r="A242" s="9"/>
      <c r="B242" s="9" t="s">
        <v>24</v>
      </c>
      <c r="C242" s="9" t="s">
        <v>90</v>
      </c>
      <c r="D242" s="9"/>
      <c r="E242" s="9">
        <f>SUM(E213:E241)</f>
        <v>185.49</v>
      </c>
      <c r="F242" s="9"/>
      <c r="G242" s="9"/>
      <c r="H242" s="9"/>
      <c r="I242" s="9">
        <f>SUM(I213:I241)</f>
        <v>19748.75</v>
      </c>
      <c r="J242" s="9"/>
    </row>
    <row r="243" ht="14.25" spans="1:10">
      <c r="A243" s="9">
        <v>1</v>
      </c>
      <c r="B243" s="9" t="s">
        <v>13</v>
      </c>
      <c r="C243" s="9" t="s">
        <v>119</v>
      </c>
      <c r="D243" s="15" t="s">
        <v>131</v>
      </c>
      <c r="E243" s="9">
        <v>7</v>
      </c>
      <c r="F243" s="9" t="s">
        <v>459</v>
      </c>
      <c r="G243" s="9">
        <v>188</v>
      </c>
      <c r="H243" s="9">
        <v>198</v>
      </c>
      <c r="I243" s="9">
        <f t="shared" ref="I243:I271" si="5">H243*E243</f>
        <v>1386</v>
      </c>
      <c r="J243" s="9"/>
    </row>
    <row r="244" ht="14.25" spans="1:10">
      <c r="A244" s="9">
        <v>2</v>
      </c>
      <c r="B244" s="9" t="s">
        <v>13</v>
      </c>
      <c r="C244" s="9" t="s">
        <v>119</v>
      </c>
      <c r="D244" s="15" t="s">
        <v>460</v>
      </c>
      <c r="E244" s="9">
        <v>8.01</v>
      </c>
      <c r="F244" s="9" t="s">
        <v>121</v>
      </c>
      <c r="G244" s="9">
        <v>188</v>
      </c>
      <c r="H244" s="9">
        <v>198</v>
      </c>
      <c r="I244" s="9">
        <f t="shared" si="5"/>
        <v>1585.98</v>
      </c>
      <c r="J244" s="9"/>
    </row>
    <row r="245" ht="14.25" spans="1:10">
      <c r="A245" s="9">
        <v>3</v>
      </c>
      <c r="B245" s="9" t="s">
        <v>13</v>
      </c>
      <c r="C245" s="9" t="s">
        <v>119</v>
      </c>
      <c r="D245" s="15" t="s">
        <v>461</v>
      </c>
      <c r="E245" s="9">
        <v>0.41</v>
      </c>
      <c r="F245" s="9" t="s">
        <v>462</v>
      </c>
      <c r="G245" s="9">
        <v>188</v>
      </c>
      <c r="H245" s="9">
        <v>198</v>
      </c>
      <c r="I245" s="9">
        <v>558.36</v>
      </c>
      <c r="J245" s="9"/>
    </row>
    <row r="246" ht="14.25" spans="1:10">
      <c r="A246" s="9">
        <v>4</v>
      </c>
      <c r="B246" s="9" t="s">
        <v>13</v>
      </c>
      <c r="C246" s="9" t="s">
        <v>119</v>
      </c>
      <c r="D246" s="15" t="s">
        <v>463</v>
      </c>
      <c r="E246" s="9">
        <v>13.56</v>
      </c>
      <c r="F246" s="9" t="s">
        <v>64</v>
      </c>
      <c r="G246" s="9">
        <v>188</v>
      </c>
      <c r="H246" s="9">
        <v>198</v>
      </c>
      <c r="I246" s="9">
        <f t="shared" si="5"/>
        <v>2684.88</v>
      </c>
      <c r="J246" s="9"/>
    </row>
    <row r="247" ht="14.25" spans="1:10">
      <c r="A247" s="9">
        <v>5</v>
      </c>
      <c r="B247" s="9" t="s">
        <v>13</v>
      </c>
      <c r="C247" s="9" t="s">
        <v>119</v>
      </c>
      <c r="D247" s="15" t="s">
        <v>122</v>
      </c>
      <c r="E247" s="9">
        <v>13.76</v>
      </c>
      <c r="F247" s="9" t="s">
        <v>64</v>
      </c>
      <c r="G247" s="9">
        <v>188</v>
      </c>
      <c r="H247" s="9">
        <v>198</v>
      </c>
      <c r="I247" s="9">
        <f t="shared" si="5"/>
        <v>2724.48</v>
      </c>
      <c r="J247" s="9"/>
    </row>
    <row r="248" ht="14.25" spans="1:10">
      <c r="A248" s="9">
        <v>6</v>
      </c>
      <c r="B248" s="9" t="s">
        <v>13</v>
      </c>
      <c r="C248" s="9" t="s">
        <v>119</v>
      </c>
      <c r="D248" s="15" t="s">
        <v>464</v>
      </c>
      <c r="E248" s="9">
        <v>10.78</v>
      </c>
      <c r="F248" s="9" t="s">
        <v>64</v>
      </c>
      <c r="G248" s="9">
        <v>188</v>
      </c>
      <c r="H248" s="9">
        <v>198</v>
      </c>
      <c r="I248" s="9">
        <f t="shared" si="5"/>
        <v>2134.44</v>
      </c>
      <c r="J248" s="9"/>
    </row>
    <row r="249" ht="14.25" spans="1:10">
      <c r="A249" s="9">
        <v>7</v>
      </c>
      <c r="B249" s="9" t="s">
        <v>13</v>
      </c>
      <c r="C249" s="9" t="s">
        <v>119</v>
      </c>
      <c r="D249" s="15" t="s">
        <v>464</v>
      </c>
      <c r="E249" s="9">
        <v>0.86</v>
      </c>
      <c r="F249" s="9" t="s">
        <v>64</v>
      </c>
      <c r="G249" s="9">
        <v>188</v>
      </c>
      <c r="H249" s="9">
        <v>198</v>
      </c>
      <c r="I249" s="9">
        <f t="shared" si="5"/>
        <v>170.28</v>
      </c>
      <c r="J249" s="9"/>
    </row>
    <row r="250" ht="14.25" spans="1:10">
      <c r="A250" s="9">
        <v>8</v>
      </c>
      <c r="B250" s="9" t="s">
        <v>13</v>
      </c>
      <c r="C250" s="9" t="s">
        <v>119</v>
      </c>
      <c r="D250" s="15" t="s">
        <v>133</v>
      </c>
      <c r="E250" s="9">
        <v>3.93</v>
      </c>
      <c r="F250" s="9" t="s">
        <v>462</v>
      </c>
      <c r="G250" s="9">
        <v>188</v>
      </c>
      <c r="H250" s="9">
        <v>198</v>
      </c>
      <c r="I250" s="9">
        <f t="shared" si="5"/>
        <v>778.14</v>
      </c>
      <c r="J250" s="9"/>
    </row>
    <row r="251" ht="14.25" spans="1:10">
      <c r="A251" s="9">
        <v>9</v>
      </c>
      <c r="B251" s="9" t="s">
        <v>13</v>
      </c>
      <c r="C251" s="9" t="s">
        <v>119</v>
      </c>
      <c r="D251" s="15" t="s">
        <v>465</v>
      </c>
      <c r="E251" s="9">
        <v>3.39</v>
      </c>
      <c r="F251" s="9" t="s">
        <v>466</v>
      </c>
      <c r="G251" s="9">
        <v>167</v>
      </c>
      <c r="H251" s="9">
        <v>177</v>
      </c>
      <c r="I251" s="9">
        <f t="shared" si="5"/>
        <v>600.03</v>
      </c>
      <c r="J251" s="9"/>
    </row>
    <row r="252" ht="14.25" spans="1:10">
      <c r="A252" s="9">
        <v>10</v>
      </c>
      <c r="B252" s="9" t="s">
        <v>13</v>
      </c>
      <c r="C252" s="9" t="s">
        <v>119</v>
      </c>
      <c r="D252" s="15" t="s">
        <v>129</v>
      </c>
      <c r="E252" s="9">
        <v>12.49</v>
      </c>
      <c r="F252" s="9" t="s">
        <v>467</v>
      </c>
      <c r="G252" s="9">
        <v>167</v>
      </c>
      <c r="H252" s="9">
        <v>177</v>
      </c>
      <c r="I252" s="9">
        <f t="shared" si="5"/>
        <v>2210.73</v>
      </c>
      <c r="J252" s="9"/>
    </row>
    <row r="253" ht="14.25" spans="1:10">
      <c r="A253" s="9">
        <v>11</v>
      </c>
      <c r="B253" s="9" t="s">
        <v>13</v>
      </c>
      <c r="C253" s="9" t="s">
        <v>119</v>
      </c>
      <c r="D253" s="15" t="s">
        <v>137</v>
      </c>
      <c r="E253" s="9">
        <v>4.27</v>
      </c>
      <c r="F253" s="9" t="s">
        <v>64</v>
      </c>
      <c r="G253" s="9">
        <v>167</v>
      </c>
      <c r="H253" s="9">
        <v>177</v>
      </c>
      <c r="I253" s="9">
        <f t="shared" si="5"/>
        <v>755.79</v>
      </c>
      <c r="J253" s="9"/>
    </row>
    <row r="254" ht="14.25" spans="1:10">
      <c r="A254" s="9">
        <v>12</v>
      </c>
      <c r="B254" s="9" t="s">
        <v>13</v>
      </c>
      <c r="C254" s="9" t="s">
        <v>119</v>
      </c>
      <c r="D254" s="15" t="s">
        <v>468</v>
      </c>
      <c r="E254" s="9">
        <v>13.46</v>
      </c>
      <c r="F254" s="9" t="s">
        <v>469</v>
      </c>
      <c r="G254" s="9">
        <v>167</v>
      </c>
      <c r="H254" s="9">
        <v>177</v>
      </c>
      <c r="I254" s="9">
        <f t="shared" si="5"/>
        <v>2382.42</v>
      </c>
      <c r="J254" s="9"/>
    </row>
    <row r="255" ht="14.25" spans="1:10">
      <c r="A255" s="9">
        <v>13</v>
      </c>
      <c r="B255" s="9" t="s">
        <v>13</v>
      </c>
      <c r="C255" s="9" t="s">
        <v>119</v>
      </c>
      <c r="D255" s="15" t="s">
        <v>135</v>
      </c>
      <c r="E255" s="9">
        <v>15.14</v>
      </c>
      <c r="F255" s="9" t="s">
        <v>136</v>
      </c>
      <c r="G255" s="9">
        <v>143</v>
      </c>
      <c r="H255" s="9">
        <v>153</v>
      </c>
      <c r="I255" s="9">
        <f t="shared" si="5"/>
        <v>2316.42</v>
      </c>
      <c r="J255" s="9"/>
    </row>
    <row r="256" ht="14.25" spans="1:10">
      <c r="A256" s="9">
        <v>14</v>
      </c>
      <c r="B256" s="9" t="s">
        <v>13</v>
      </c>
      <c r="C256" s="9" t="s">
        <v>119</v>
      </c>
      <c r="D256" s="15" t="s">
        <v>470</v>
      </c>
      <c r="E256" s="9">
        <v>2.97</v>
      </c>
      <c r="F256" s="9" t="s">
        <v>471</v>
      </c>
      <c r="G256" s="9">
        <v>143</v>
      </c>
      <c r="H256" s="9">
        <v>153</v>
      </c>
      <c r="I256" s="9">
        <f t="shared" si="5"/>
        <v>454.41</v>
      </c>
      <c r="J256" s="9"/>
    </row>
    <row r="257" ht="14.25" spans="1:10">
      <c r="A257" s="9">
        <v>15</v>
      </c>
      <c r="B257" s="9" t="s">
        <v>13</v>
      </c>
      <c r="C257" s="9" t="s">
        <v>119</v>
      </c>
      <c r="D257" s="15" t="s">
        <v>472</v>
      </c>
      <c r="E257" s="9">
        <v>12.08</v>
      </c>
      <c r="F257" s="9" t="s">
        <v>473</v>
      </c>
      <c r="G257" s="9">
        <v>143</v>
      </c>
      <c r="H257" s="9">
        <v>153</v>
      </c>
      <c r="I257" s="9">
        <f t="shared" si="5"/>
        <v>1848.24</v>
      </c>
      <c r="J257" s="9"/>
    </row>
    <row r="258" ht="14.25" spans="1:10">
      <c r="A258" s="9">
        <v>16</v>
      </c>
      <c r="B258" s="9" t="s">
        <v>13</v>
      </c>
      <c r="C258" s="9" t="s">
        <v>119</v>
      </c>
      <c r="D258" s="15" t="s">
        <v>474</v>
      </c>
      <c r="E258" s="9">
        <v>6.64</v>
      </c>
      <c r="F258" s="9" t="s">
        <v>128</v>
      </c>
      <c r="G258" s="9">
        <v>143</v>
      </c>
      <c r="H258" s="9">
        <v>153</v>
      </c>
      <c r="I258" s="9">
        <f t="shared" si="5"/>
        <v>1015.92</v>
      </c>
      <c r="J258" s="9"/>
    </row>
    <row r="259" ht="14.25" spans="1:10">
      <c r="A259" s="9">
        <v>17</v>
      </c>
      <c r="B259" s="9" t="s">
        <v>13</v>
      </c>
      <c r="C259" s="9" t="s">
        <v>119</v>
      </c>
      <c r="D259" s="15" t="s">
        <v>475</v>
      </c>
      <c r="E259" s="9">
        <v>0.63</v>
      </c>
      <c r="F259" s="9" t="s">
        <v>469</v>
      </c>
      <c r="G259" s="9">
        <v>143</v>
      </c>
      <c r="H259" s="9">
        <v>153</v>
      </c>
      <c r="I259" s="9">
        <f t="shared" si="5"/>
        <v>96.39</v>
      </c>
      <c r="J259" s="9"/>
    </row>
    <row r="260" ht="14.25" spans="1:10">
      <c r="A260" s="9">
        <v>18</v>
      </c>
      <c r="B260" s="9" t="s">
        <v>13</v>
      </c>
      <c r="C260" s="9" t="s">
        <v>119</v>
      </c>
      <c r="D260" s="15" t="s">
        <v>476</v>
      </c>
      <c r="E260" s="9">
        <v>17.66</v>
      </c>
      <c r="F260" s="9" t="s">
        <v>143</v>
      </c>
      <c r="G260" s="9">
        <v>143</v>
      </c>
      <c r="H260" s="9">
        <v>153</v>
      </c>
      <c r="I260" s="9">
        <f t="shared" si="5"/>
        <v>2701.98</v>
      </c>
      <c r="J260" s="9"/>
    </row>
    <row r="261" ht="14.25" spans="1:10">
      <c r="A261" s="9">
        <v>19</v>
      </c>
      <c r="B261" s="9" t="s">
        <v>13</v>
      </c>
      <c r="C261" s="9" t="s">
        <v>119</v>
      </c>
      <c r="D261" s="15" t="s">
        <v>477</v>
      </c>
      <c r="E261" s="9">
        <v>1.18</v>
      </c>
      <c r="F261" s="9" t="s">
        <v>128</v>
      </c>
      <c r="G261" s="9">
        <v>143</v>
      </c>
      <c r="H261" s="9">
        <v>153</v>
      </c>
      <c r="I261" s="9">
        <f t="shared" si="5"/>
        <v>180.54</v>
      </c>
      <c r="J261" s="9"/>
    </row>
    <row r="262" ht="14.25" spans="1:10">
      <c r="A262" s="9">
        <v>20</v>
      </c>
      <c r="B262" s="9" t="s">
        <v>13</v>
      </c>
      <c r="C262" s="9" t="s">
        <v>119</v>
      </c>
      <c r="D262" s="15" t="s">
        <v>477</v>
      </c>
      <c r="E262" s="9">
        <v>3.77</v>
      </c>
      <c r="F262" s="9" t="s">
        <v>128</v>
      </c>
      <c r="G262" s="9">
        <v>143</v>
      </c>
      <c r="H262" s="9">
        <v>153</v>
      </c>
      <c r="I262" s="9">
        <f t="shared" si="5"/>
        <v>576.81</v>
      </c>
      <c r="J262" s="9"/>
    </row>
    <row r="263" ht="14.25" spans="1:10">
      <c r="A263" s="9">
        <v>21</v>
      </c>
      <c r="B263" s="9" t="s">
        <v>13</v>
      </c>
      <c r="C263" s="9" t="s">
        <v>119</v>
      </c>
      <c r="D263" s="15" t="s">
        <v>478</v>
      </c>
      <c r="E263" s="9">
        <v>12.56</v>
      </c>
      <c r="F263" s="9" t="s">
        <v>128</v>
      </c>
      <c r="G263" s="9">
        <v>143</v>
      </c>
      <c r="H263" s="9">
        <v>153</v>
      </c>
      <c r="I263" s="9">
        <f t="shared" si="5"/>
        <v>1921.68</v>
      </c>
      <c r="J263" s="9"/>
    </row>
    <row r="264" ht="14.25" spans="1:10">
      <c r="A264" s="9">
        <v>22</v>
      </c>
      <c r="B264" s="9" t="s">
        <v>13</v>
      </c>
      <c r="C264" s="9" t="s">
        <v>119</v>
      </c>
      <c r="D264" s="15" t="s">
        <v>135</v>
      </c>
      <c r="E264" s="9">
        <v>3.99</v>
      </c>
      <c r="F264" s="9" t="s">
        <v>136</v>
      </c>
      <c r="G264" s="9">
        <v>125</v>
      </c>
      <c r="H264" s="9">
        <v>135</v>
      </c>
      <c r="I264" s="9">
        <f t="shared" si="5"/>
        <v>538.65</v>
      </c>
      <c r="J264" s="9"/>
    </row>
    <row r="265" ht="14.25" spans="1:10">
      <c r="A265" s="9">
        <v>23</v>
      </c>
      <c r="B265" s="9" t="s">
        <v>13</v>
      </c>
      <c r="C265" s="9" t="s">
        <v>119</v>
      </c>
      <c r="D265" s="15" t="s">
        <v>461</v>
      </c>
      <c r="E265" s="9">
        <v>3.42</v>
      </c>
      <c r="F265" s="9" t="s">
        <v>462</v>
      </c>
      <c r="G265" s="9">
        <v>125</v>
      </c>
      <c r="H265" s="9">
        <v>135</v>
      </c>
      <c r="I265" s="9">
        <f t="shared" si="5"/>
        <v>461.7</v>
      </c>
      <c r="J265" s="9"/>
    </row>
    <row r="266" ht="14.25" spans="1:10">
      <c r="A266" s="9">
        <v>24</v>
      </c>
      <c r="B266" s="9" t="s">
        <v>13</v>
      </c>
      <c r="C266" s="9" t="s">
        <v>119</v>
      </c>
      <c r="D266" s="15" t="s">
        <v>479</v>
      </c>
      <c r="E266" s="9">
        <v>9.97</v>
      </c>
      <c r="F266" s="9" t="s">
        <v>145</v>
      </c>
      <c r="G266" s="9">
        <v>125</v>
      </c>
      <c r="H266" s="9">
        <v>135</v>
      </c>
      <c r="I266" s="9">
        <f t="shared" si="5"/>
        <v>1345.95</v>
      </c>
      <c r="J266" s="9"/>
    </row>
    <row r="267" ht="14.25" spans="1:10">
      <c r="A267" s="9">
        <v>25</v>
      </c>
      <c r="B267" s="9" t="s">
        <v>13</v>
      </c>
      <c r="C267" s="9" t="s">
        <v>119</v>
      </c>
      <c r="D267" s="15" t="s">
        <v>478</v>
      </c>
      <c r="E267" s="9">
        <v>19.7</v>
      </c>
      <c r="F267" s="9" t="s">
        <v>128</v>
      </c>
      <c r="G267" s="9">
        <v>125</v>
      </c>
      <c r="H267" s="9">
        <v>135</v>
      </c>
      <c r="I267" s="9">
        <f t="shared" si="5"/>
        <v>2659.5</v>
      </c>
      <c r="J267" s="9"/>
    </row>
    <row r="268" ht="14.25" spans="1:10">
      <c r="A268" s="9">
        <v>26</v>
      </c>
      <c r="B268" s="9" t="s">
        <v>13</v>
      </c>
      <c r="C268" s="9" t="s">
        <v>119</v>
      </c>
      <c r="D268" s="15" t="s">
        <v>480</v>
      </c>
      <c r="E268" s="9">
        <v>1.86</v>
      </c>
      <c r="F268" s="9" t="s">
        <v>140</v>
      </c>
      <c r="G268" s="9">
        <v>125</v>
      </c>
      <c r="H268" s="9">
        <v>135</v>
      </c>
      <c r="I268" s="9">
        <f t="shared" si="5"/>
        <v>251.1</v>
      </c>
      <c r="J268" s="9"/>
    </row>
    <row r="269" ht="14.25" spans="1:10">
      <c r="A269" s="9">
        <v>27</v>
      </c>
      <c r="B269" s="9" t="s">
        <v>13</v>
      </c>
      <c r="C269" s="9" t="s">
        <v>119</v>
      </c>
      <c r="D269" s="15" t="s">
        <v>481</v>
      </c>
      <c r="E269" s="9">
        <v>14.14</v>
      </c>
      <c r="F269" s="9" t="s">
        <v>143</v>
      </c>
      <c r="G269" s="9">
        <v>143</v>
      </c>
      <c r="H269" s="9">
        <v>153</v>
      </c>
      <c r="I269" s="9">
        <f t="shared" si="5"/>
        <v>2163.42</v>
      </c>
      <c r="J269" s="9"/>
    </row>
    <row r="270" ht="14.25" spans="1:10">
      <c r="A270" s="9">
        <v>28</v>
      </c>
      <c r="B270" s="9" t="s">
        <v>13</v>
      </c>
      <c r="C270" s="9" t="s">
        <v>119</v>
      </c>
      <c r="D270" s="15" t="s">
        <v>482</v>
      </c>
      <c r="E270" s="9">
        <v>4.95</v>
      </c>
      <c r="F270" s="9" t="s">
        <v>145</v>
      </c>
      <c r="G270" s="9">
        <v>125</v>
      </c>
      <c r="H270" s="9">
        <v>135</v>
      </c>
      <c r="I270" s="9">
        <f t="shared" si="5"/>
        <v>668.25</v>
      </c>
      <c r="J270" s="9"/>
    </row>
    <row r="271" ht="14.25" spans="1:10">
      <c r="A271" s="9">
        <v>29</v>
      </c>
      <c r="B271" s="9" t="s">
        <v>13</v>
      </c>
      <c r="C271" s="9" t="s">
        <v>119</v>
      </c>
      <c r="D271" s="15" t="s">
        <v>483</v>
      </c>
      <c r="E271" s="11">
        <v>5.73</v>
      </c>
      <c r="F271" s="9" t="s">
        <v>484</v>
      </c>
      <c r="G271" s="9">
        <v>125</v>
      </c>
      <c r="H271" s="9">
        <v>135</v>
      </c>
      <c r="I271" s="9">
        <f t="shared" si="5"/>
        <v>773.55</v>
      </c>
      <c r="J271" s="9"/>
    </row>
    <row r="272" s="2" customFormat="1" ht="14.25" spans="1:10">
      <c r="A272" s="16">
        <v>16</v>
      </c>
      <c r="B272" s="16" t="s">
        <v>13</v>
      </c>
      <c r="C272" s="16" t="s">
        <v>119</v>
      </c>
      <c r="D272" s="15" t="s">
        <v>485</v>
      </c>
      <c r="E272" s="9">
        <v>20</v>
      </c>
      <c r="F272" s="17" t="s">
        <v>486</v>
      </c>
      <c r="G272" s="9">
        <v>143</v>
      </c>
      <c r="H272" s="9">
        <v>153</v>
      </c>
      <c r="I272" s="16">
        <f>E272*H272</f>
        <v>3060</v>
      </c>
      <c r="J272" s="16"/>
    </row>
    <row r="273" ht="14.25" spans="1:10">
      <c r="A273" s="9"/>
      <c r="B273" s="9" t="s">
        <v>24</v>
      </c>
      <c r="C273" s="9" t="s">
        <v>119</v>
      </c>
      <c r="D273" s="9"/>
      <c r="E273" s="9">
        <f>SUM(E243:E272)</f>
        <v>248.31</v>
      </c>
      <c r="F273" s="9"/>
      <c r="G273" s="9"/>
      <c r="H273" s="9"/>
      <c r="I273" s="9">
        <f>SUM(I243:I272)</f>
        <v>41006.04</v>
      </c>
      <c r="J273" s="9"/>
    </row>
    <row r="274" ht="14.25" spans="1:10">
      <c r="A274" s="9">
        <v>1</v>
      </c>
      <c r="B274" s="9" t="s">
        <v>13</v>
      </c>
      <c r="C274" s="9" t="s">
        <v>146</v>
      </c>
      <c r="D274" s="15" t="s">
        <v>487</v>
      </c>
      <c r="E274" s="9">
        <v>1.04</v>
      </c>
      <c r="F274" s="9" t="s">
        <v>488</v>
      </c>
      <c r="G274" s="9">
        <v>125</v>
      </c>
      <c r="H274" s="9">
        <v>135</v>
      </c>
      <c r="I274" s="9">
        <v>140.4</v>
      </c>
      <c r="J274" s="9"/>
    </row>
    <row r="275" ht="14.25" spans="1:10">
      <c r="A275" s="9">
        <v>2</v>
      </c>
      <c r="B275" s="9" t="s">
        <v>13</v>
      </c>
      <c r="C275" s="9" t="s">
        <v>146</v>
      </c>
      <c r="D275" s="15" t="s">
        <v>489</v>
      </c>
      <c r="E275" s="9">
        <v>1.42</v>
      </c>
      <c r="F275" s="9" t="s">
        <v>490</v>
      </c>
      <c r="G275" s="9">
        <v>125</v>
      </c>
      <c r="H275" s="9">
        <v>135</v>
      </c>
      <c r="I275" s="9">
        <v>191.7</v>
      </c>
      <c r="J275" s="9"/>
    </row>
    <row r="276" ht="14.25" spans="1:10">
      <c r="A276" s="9">
        <v>3</v>
      </c>
      <c r="B276" s="9" t="s">
        <v>13</v>
      </c>
      <c r="C276" s="9" t="s">
        <v>146</v>
      </c>
      <c r="D276" s="15" t="s">
        <v>491</v>
      </c>
      <c r="E276" s="9">
        <v>1.53</v>
      </c>
      <c r="F276" s="9" t="s">
        <v>492</v>
      </c>
      <c r="G276" s="9">
        <v>125</v>
      </c>
      <c r="H276" s="9">
        <v>135</v>
      </c>
      <c r="I276" s="9">
        <v>206.55</v>
      </c>
      <c r="J276" s="9"/>
    </row>
    <row r="277" ht="28.5" spans="1:10">
      <c r="A277" s="9">
        <v>4</v>
      </c>
      <c r="B277" s="9" t="s">
        <v>13</v>
      </c>
      <c r="C277" s="9" t="s">
        <v>146</v>
      </c>
      <c r="D277" s="15" t="s">
        <v>493</v>
      </c>
      <c r="E277" s="9">
        <v>2.86</v>
      </c>
      <c r="F277" s="9" t="s">
        <v>494</v>
      </c>
      <c r="G277" s="9">
        <v>125</v>
      </c>
      <c r="H277" s="9">
        <v>135</v>
      </c>
      <c r="I277" s="9">
        <v>386.1</v>
      </c>
      <c r="J277" s="9"/>
    </row>
    <row r="278" ht="28.5" spans="1:10">
      <c r="A278" s="9">
        <v>5</v>
      </c>
      <c r="B278" s="9" t="s">
        <v>13</v>
      </c>
      <c r="C278" s="9" t="s">
        <v>146</v>
      </c>
      <c r="D278" s="15" t="s">
        <v>493</v>
      </c>
      <c r="E278" s="9">
        <v>3.1</v>
      </c>
      <c r="F278" s="9" t="s">
        <v>495</v>
      </c>
      <c r="G278" s="9">
        <v>125</v>
      </c>
      <c r="H278" s="9">
        <v>135</v>
      </c>
      <c r="I278" s="9">
        <v>418.5</v>
      </c>
      <c r="J278" s="9"/>
    </row>
    <row r="279" ht="14.25" spans="1:10">
      <c r="A279" s="9">
        <v>6</v>
      </c>
      <c r="B279" s="9" t="s">
        <v>13</v>
      </c>
      <c r="C279" s="9" t="s">
        <v>146</v>
      </c>
      <c r="D279" s="15" t="s">
        <v>496</v>
      </c>
      <c r="E279" s="9">
        <v>3.16</v>
      </c>
      <c r="F279" s="9" t="s">
        <v>494</v>
      </c>
      <c r="G279" s="9">
        <v>125</v>
      </c>
      <c r="H279" s="9">
        <v>135</v>
      </c>
      <c r="I279" s="9">
        <v>426.6</v>
      </c>
      <c r="J279" s="9"/>
    </row>
    <row r="280" ht="14.25" spans="1:10">
      <c r="A280" s="9">
        <v>7</v>
      </c>
      <c r="B280" s="9" t="s">
        <v>13</v>
      </c>
      <c r="C280" s="9" t="s">
        <v>146</v>
      </c>
      <c r="D280" s="15" t="s">
        <v>497</v>
      </c>
      <c r="E280" s="9">
        <v>3.49</v>
      </c>
      <c r="F280" s="9" t="s">
        <v>498</v>
      </c>
      <c r="G280" s="9">
        <v>125</v>
      </c>
      <c r="H280" s="9">
        <v>135</v>
      </c>
      <c r="I280" s="9">
        <v>471.15</v>
      </c>
      <c r="J280" s="9"/>
    </row>
    <row r="281" ht="28.5" spans="1:10">
      <c r="A281" s="9">
        <v>8</v>
      </c>
      <c r="B281" s="9" t="s">
        <v>13</v>
      </c>
      <c r="C281" s="9" t="s">
        <v>146</v>
      </c>
      <c r="D281" s="15" t="s">
        <v>493</v>
      </c>
      <c r="E281" s="9">
        <v>3.66</v>
      </c>
      <c r="F281" s="9" t="s">
        <v>486</v>
      </c>
      <c r="G281" s="9">
        <v>125</v>
      </c>
      <c r="H281" s="9">
        <v>135</v>
      </c>
      <c r="I281" s="9">
        <v>494.1</v>
      </c>
      <c r="J281" s="9"/>
    </row>
    <row r="282" ht="14.25" spans="1:10">
      <c r="A282" s="9">
        <v>9</v>
      </c>
      <c r="B282" s="9" t="s">
        <v>13</v>
      </c>
      <c r="C282" s="9" t="s">
        <v>146</v>
      </c>
      <c r="D282" s="15" t="s">
        <v>499</v>
      </c>
      <c r="E282" s="9">
        <v>3.93</v>
      </c>
      <c r="F282" s="9" t="s">
        <v>500</v>
      </c>
      <c r="G282" s="9">
        <v>115</v>
      </c>
      <c r="H282" s="9">
        <v>125</v>
      </c>
      <c r="I282" s="9">
        <v>491.25</v>
      </c>
      <c r="J282" s="9"/>
    </row>
    <row r="283" ht="14.25" spans="1:10">
      <c r="A283" s="9">
        <v>10</v>
      </c>
      <c r="B283" s="9" t="s">
        <v>13</v>
      </c>
      <c r="C283" s="9" t="s">
        <v>146</v>
      </c>
      <c r="D283" s="15" t="s">
        <v>499</v>
      </c>
      <c r="E283" s="9">
        <v>4.3</v>
      </c>
      <c r="F283" s="9" t="s">
        <v>501</v>
      </c>
      <c r="G283" s="9">
        <v>125</v>
      </c>
      <c r="H283" s="9">
        <v>135</v>
      </c>
      <c r="I283" s="9">
        <v>580.5</v>
      </c>
      <c r="J283" s="9"/>
    </row>
    <row r="284" ht="14.25" spans="1:10">
      <c r="A284" s="9">
        <v>11</v>
      </c>
      <c r="B284" s="9" t="s">
        <v>13</v>
      </c>
      <c r="C284" s="9" t="s">
        <v>146</v>
      </c>
      <c r="D284" s="15" t="s">
        <v>502</v>
      </c>
      <c r="E284" s="9">
        <v>4.45</v>
      </c>
      <c r="F284" s="9" t="s">
        <v>501</v>
      </c>
      <c r="G284" s="9">
        <v>125</v>
      </c>
      <c r="H284" s="9">
        <v>135</v>
      </c>
      <c r="I284" s="9">
        <v>600.75</v>
      </c>
      <c r="J284" s="9"/>
    </row>
    <row r="285" ht="14.25" spans="1:10">
      <c r="A285" s="9">
        <v>12</v>
      </c>
      <c r="B285" s="9" t="s">
        <v>13</v>
      </c>
      <c r="C285" s="9" t="s">
        <v>146</v>
      </c>
      <c r="D285" s="15" t="s">
        <v>503</v>
      </c>
      <c r="E285" s="9">
        <v>4.93</v>
      </c>
      <c r="F285" s="9" t="s">
        <v>504</v>
      </c>
      <c r="G285" s="9">
        <v>125</v>
      </c>
      <c r="H285" s="9">
        <v>135</v>
      </c>
      <c r="I285" s="9">
        <v>665.55</v>
      </c>
      <c r="J285" s="9"/>
    </row>
    <row r="286" ht="14.25" spans="1:10">
      <c r="A286" s="9">
        <v>13</v>
      </c>
      <c r="B286" s="9" t="s">
        <v>13</v>
      </c>
      <c r="C286" s="9" t="s">
        <v>146</v>
      </c>
      <c r="D286" s="15" t="s">
        <v>505</v>
      </c>
      <c r="E286" s="9">
        <v>4.99</v>
      </c>
      <c r="F286" s="9" t="s">
        <v>148</v>
      </c>
      <c r="G286" s="9">
        <v>125</v>
      </c>
      <c r="H286" s="9">
        <v>135</v>
      </c>
      <c r="I286" s="9">
        <v>673.65</v>
      </c>
      <c r="J286" s="9"/>
    </row>
    <row r="287" ht="14.25" spans="1:10">
      <c r="A287" s="9">
        <v>14</v>
      </c>
      <c r="B287" s="9" t="s">
        <v>13</v>
      </c>
      <c r="C287" s="9" t="s">
        <v>146</v>
      </c>
      <c r="D287" s="15" t="s">
        <v>506</v>
      </c>
      <c r="E287" s="9">
        <v>5</v>
      </c>
      <c r="F287" s="9" t="s">
        <v>507</v>
      </c>
      <c r="G287" s="9">
        <v>125</v>
      </c>
      <c r="H287" s="9">
        <v>135</v>
      </c>
      <c r="I287" s="9">
        <v>675</v>
      </c>
      <c r="J287" s="9"/>
    </row>
    <row r="288" ht="14.25" spans="1:10">
      <c r="A288" s="9">
        <v>15</v>
      </c>
      <c r="B288" s="9" t="s">
        <v>13</v>
      </c>
      <c r="C288" s="9" t="s">
        <v>146</v>
      </c>
      <c r="D288" s="15" t="s">
        <v>506</v>
      </c>
      <c r="E288" s="9">
        <v>5.17</v>
      </c>
      <c r="F288" s="9" t="s">
        <v>508</v>
      </c>
      <c r="G288" s="9">
        <v>125</v>
      </c>
      <c r="H288" s="9">
        <v>135</v>
      </c>
      <c r="I288" s="9">
        <v>697.95</v>
      </c>
      <c r="J288" s="9"/>
    </row>
    <row r="289" ht="14.25" spans="1:10">
      <c r="A289" s="9">
        <v>16</v>
      </c>
      <c r="B289" s="9" t="s">
        <v>13</v>
      </c>
      <c r="C289" s="9" t="s">
        <v>146</v>
      </c>
      <c r="D289" s="15" t="s">
        <v>159</v>
      </c>
      <c r="E289" s="9">
        <v>5.81</v>
      </c>
      <c r="F289" s="9" t="s">
        <v>509</v>
      </c>
      <c r="G289" s="9">
        <v>125</v>
      </c>
      <c r="H289" s="9">
        <v>135</v>
      </c>
      <c r="I289" s="9">
        <v>784.35</v>
      </c>
      <c r="J289" s="9"/>
    </row>
    <row r="290" ht="14.25" spans="1:10">
      <c r="A290" s="9">
        <v>17</v>
      </c>
      <c r="B290" s="9" t="s">
        <v>13</v>
      </c>
      <c r="C290" s="9" t="s">
        <v>146</v>
      </c>
      <c r="D290" s="15" t="s">
        <v>510</v>
      </c>
      <c r="E290" s="9">
        <v>6.69</v>
      </c>
      <c r="F290" s="9" t="s">
        <v>511</v>
      </c>
      <c r="G290" s="9">
        <v>125</v>
      </c>
      <c r="H290" s="9">
        <v>135</v>
      </c>
      <c r="I290" s="9">
        <v>903.15</v>
      </c>
      <c r="J290" s="9"/>
    </row>
    <row r="291" ht="14.25" spans="1:10">
      <c r="A291" s="9">
        <v>18</v>
      </c>
      <c r="B291" s="9" t="s">
        <v>13</v>
      </c>
      <c r="C291" s="9" t="s">
        <v>146</v>
      </c>
      <c r="D291" s="15" t="s">
        <v>512</v>
      </c>
      <c r="E291" s="9">
        <v>7.04</v>
      </c>
      <c r="F291" s="9" t="s">
        <v>513</v>
      </c>
      <c r="G291" s="9">
        <v>125</v>
      </c>
      <c r="H291" s="9">
        <v>135</v>
      </c>
      <c r="I291" s="9">
        <v>950.4</v>
      </c>
      <c r="J291" s="9"/>
    </row>
    <row r="292" ht="14.25" spans="1:10">
      <c r="A292" s="9">
        <v>19</v>
      </c>
      <c r="B292" s="9" t="s">
        <v>13</v>
      </c>
      <c r="C292" s="9" t="s">
        <v>146</v>
      </c>
      <c r="D292" s="15" t="s">
        <v>514</v>
      </c>
      <c r="E292" s="9">
        <v>8</v>
      </c>
      <c r="F292" s="9" t="s">
        <v>515</v>
      </c>
      <c r="G292" s="9">
        <v>125</v>
      </c>
      <c r="H292" s="9">
        <v>135</v>
      </c>
      <c r="I292" s="9">
        <v>1080</v>
      </c>
      <c r="J292" s="9"/>
    </row>
    <row r="293" ht="14.25" spans="1:10">
      <c r="A293" s="9">
        <v>20</v>
      </c>
      <c r="B293" s="9" t="s">
        <v>13</v>
      </c>
      <c r="C293" s="9" t="s">
        <v>146</v>
      </c>
      <c r="D293" s="15" t="s">
        <v>489</v>
      </c>
      <c r="E293" s="9">
        <v>8.25</v>
      </c>
      <c r="F293" s="9" t="s">
        <v>516</v>
      </c>
      <c r="G293" s="9">
        <v>125</v>
      </c>
      <c r="H293" s="9">
        <v>135</v>
      </c>
      <c r="I293" s="9">
        <v>1113.75</v>
      </c>
      <c r="J293" s="9"/>
    </row>
    <row r="294" ht="14.25" spans="1:10">
      <c r="A294" s="9">
        <v>21</v>
      </c>
      <c r="B294" s="9" t="s">
        <v>13</v>
      </c>
      <c r="C294" s="9" t="s">
        <v>146</v>
      </c>
      <c r="D294" s="15" t="s">
        <v>517</v>
      </c>
      <c r="E294" s="9">
        <v>8.86</v>
      </c>
      <c r="F294" s="9" t="s">
        <v>518</v>
      </c>
      <c r="G294" s="9">
        <v>125</v>
      </c>
      <c r="H294" s="9">
        <v>135</v>
      </c>
      <c r="I294" s="9">
        <v>1196.1</v>
      </c>
      <c r="J294" s="9"/>
    </row>
    <row r="295" ht="14.25" spans="1:10">
      <c r="A295" s="9">
        <v>22</v>
      </c>
      <c r="B295" s="9" t="s">
        <v>13</v>
      </c>
      <c r="C295" s="9" t="s">
        <v>146</v>
      </c>
      <c r="D295" s="15" t="s">
        <v>519</v>
      </c>
      <c r="E295" s="9">
        <v>8.92</v>
      </c>
      <c r="F295" s="9" t="s">
        <v>520</v>
      </c>
      <c r="G295" s="9">
        <v>302</v>
      </c>
      <c r="H295" s="9">
        <v>312</v>
      </c>
      <c r="I295" s="9">
        <v>2783.04</v>
      </c>
      <c r="J295" s="9"/>
    </row>
    <row r="296" ht="14.25" spans="1:10">
      <c r="A296" s="9">
        <v>23</v>
      </c>
      <c r="B296" s="9" t="s">
        <v>13</v>
      </c>
      <c r="C296" s="9" t="s">
        <v>146</v>
      </c>
      <c r="D296" s="15" t="s">
        <v>514</v>
      </c>
      <c r="E296" s="9">
        <v>9.19</v>
      </c>
      <c r="F296" s="9" t="s">
        <v>521</v>
      </c>
      <c r="G296" s="9">
        <v>125</v>
      </c>
      <c r="H296" s="9">
        <v>135</v>
      </c>
      <c r="I296" s="9">
        <v>1240.65</v>
      </c>
      <c r="J296" s="9"/>
    </row>
    <row r="297" ht="14.25" spans="1:10">
      <c r="A297" s="9">
        <v>24</v>
      </c>
      <c r="B297" s="9" t="s">
        <v>13</v>
      </c>
      <c r="C297" s="9" t="s">
        <v>146</v>
      </c>
      <c r="D297" s="15" t="s">
        <v>522</v>
      </c>
      <c r="E297" s="9">
        <v>9.81</v>
      </c>
      <c r="F297" s="9" t="s">
        <v>523</v>
      </c>
      <c r="G297" s="9">
        <v>125</v>
      </c>
      <c r="H297" s="9">
        <v>135</v>
      </c>
      <c r="I297" s="9">
        <v>1324.35</v>
      </c>
      <c r="J297" s="9"/>
    </row>
    <row r="298" ht="14.25" spans="1:10">
      <c r="A298" s="9">
        <v>25</v>
      </c>
      <c r="B298" s="9" t="s">
        <v>13</v>
      </c>
      <c r="C298" s="9" t="s">
        <v>146</v>
      </c>
      <c r="D298" s="15" t="s">
        <v>524</v>
      </c>
      <c r="E298" s="9">
        <v>11.03</v>
      </c>
      <c r="F298" s="9" t="s">
        <v>486</v>
      </c>
      <c r="G298" s="9">
        <v>125</v>
      </c>
      <c r="H298" s="9">
        <v>135</v>
      </c>
      <c r="I298" s="9">
        <v>1489.05</v>
      </c>
      <c r="J298" s="9"/>
    </row>
    <row r="299" ht="14.25" spans="1:10">
      <c r="A299" s="9">
        <v>26</v>
      </c>
      <c r="B299" s="9" t="s">
        <v>13</v>
      </c>
      <c r="C299" s="9" t="s">
        <v>146</v>
      </c>
      <c r="D299" s="15" t="s">
        <v>524</v>
      </c>
      <c r="E299" s="9">
        <v>11.91</v>
      </c>
      <c r="F299" s="9" t="s">
        <v>486</v>
      </c>
      <c r="G299" s="9">
        <v>125</v>
      </c>
      <c r="H299" s="9">
        <v>135</v>
      </c>
      <c r="I299" s="9">
        <v>1607.85</v>
      </c>
      <c r="J299" s="9"/>
    </row>
    <row r="300" ht="14.25" spans="1:10">
      <c r="A300" s="9">
        <v>27</v>
      </c>
      <c r="B300" s="9" t="s">
        <v>13</v>
      </c>
      <c r="C300" s="9" t="s">
        <v>146</v>
      </c>
      <c r="D300" s="15" t="s">
        <v>512</v>
      </c>
      <c r="E300" s="9">
        <v>11.96</v>
      </c>
      <c r="F300" s="9" t="s">
        <v>513</v>
      </c>
      <c r="G300" s="9">
        <v>125</v>
      </c>
      <c r="H300" s="9">
        <v>135</v>
      </c>
      <c r="I300" s="9">
        <v>1614.6</v>
      </c>
      <c r="J300" s="9"/>
    </row>
    <row r="301" ht="14.25" spans="1:10">
      <c r="A301" s="9">
        <v>28</v>
      </c>
      <c r="B301" s="9" t="s">
        <v>13</v>
      </c>
      <c r="C301" s="9" t="s">
        <v>146</v>
      </c>
      <c r="D301" s="15" t="s">
        <v>489</v>
      </c>
      <c r="E301" s="9">
        <v>12.32</v>
      </c>
      <c r="F301" s="9" t="s">
        <v>525</v>
      </c>
      <c r="G301" s="9">
        <v>125</v>
      </c>
      <c r="H301" s="9">
        <v>135</v>
      </c>
      <c r="I301" s="9">
        <v>1663.2</v>
      </c>
      <c r="J301" s="9"/>
    </row>
    <row r="302" ht="14.25" spans="1:10">
      <c r="A302" s="9">
        <v>29</v>
      </c>
      <c r="B302" s="9" t="s">
        <v>13</v>
      </c>
      <c r="C302" s="9" t="s">
        <v>146</v>
      </c>
      <c r="D302" s="15" t="s">
        <v>526</v>
      </c>
      <c r="E302" s="9">
        <v>12.35</v>
      </c>
      <c r="F302" s="9" t="s">
        <v>527</v>
      </c>
      <c r="G302" s="9">
        <v>120</v>
      </c>
      <c r="H302" s="9">
        <v>130</v>
      </c>
      <c r="I302" s="9">
        <v>1605.5</v>
      </c>
      <c r="J302" s="9"/>
    </row>
    <row r="303" ht="14.25" spans="1:10">
      <c r="A303" s="9">
        <v>30</v>
      </c>
      <c r="B303" s="9" t="s">
        <v>13</v>
      </c>
      <c r="C303" s="9" t="s">
        <v>146</v>
      </c>
      <c r="D303" s="15" t="s">
        <v>496</v>
      </c>
      <c r="E303" s="9">
        <v>13.07</v>
      </c>
      <c r="F303" s="9" t="s">
        <v>528</v>
      </c>
      <c r="G303" s="9">
        <v>125</v>
      </c>
      <c r="H303" s="9">
        <v>135</v>
      </c>
      <c r="I303" s="9">
        <v>1764.45</v>
      </c>
      <c r="J303" s="9"/>
    </row>
    <row r="304" ht="14.25" spans="1:10">
      <c r="A304" s="9">
        <v>31</v>
      </c>
      <c r="B304" s="9" t="s">
        <v>13</v>
      </c>
      <c r="C304" s="9" t="s">
        <v>146</v>
      </c>
      <c r="D304" s="15" t="s">
        <v>529</v>
      </c>
      <c r="E304" s="9">
        <v>15.57</v>
      </c>
      <c r="F304" s="9" t="s">
        <v>530</v>
      </c>
      <c r="G304" s="9">
        <v>115</v>
      </c>
      <c r="H304" s="9">
        <v>125</v>
      </c>
      <c r="I304" s="9">
        <v>1946.25</v>
      </c>
      <c r="J304" s="9"/>
    </row>
    <row r="305" ht="14.25" spans="1:10">
      <c r="A305" s="9">
        <v>32</v>
      </c>
      <c r="B305" s="9" t="s">
        <v>13</v>
      </c>
      <c r="C305" s="9" t="s">
        <v>146</v>
      </c>
      <c r="D305" s="15" t="s">
        <v>529</v>
      </c>
      <c r="E305" s="9">
        <v>15.75</v>
      </c>
      <c r="F305" s="9" t="s">
        <v>530</v>
      </c>
      <c r="G305" s="9">
        <v>125</v>
      </c>
      <c r="H305" s="9">
        <v>135</v>
      </c>
      <c r="I305" s="9">
        <v>2126.25</v>
      </c>
      <c r="J305" s="9"/>
    </row>
    <row r="306" ht="14.25" spans="1:10">
      <c r="A306" s="9">
        <v>33</v>
      </c>
      <c r="B306" s="9" t="s">
        <v>13</v>
      </c>
      <c r="C306" s="9" t="s">
        <v>146</v>
      </c>
      <c r="D306" s="15" t="s">
        <v>531</v>
      </c>
      <c r="E306" s="9">
        <v>16.01</v>
      </c>
      <c r="F306" s="9" t="s">
        <v>532</v>
      </c>
      <c r="G306" s="9">
        <v>250</v>
      </c>
      <c r="H306" s="9">
        <v>260</v>
      </c>
      <c r="I306" s="9">
        <v>4162.6</v>
      </c>
      <c r="J306" s="9"/>
    </row>
    <row r="307" ht="14.25" spans="1:10">
      <c r="A307" s="9">
        <v>34</v>
      </c>
      <c r="B307" s="9" t="s">
        <v>13</v>
      </c>
      <c r="C307" s="9" t="s">
        <v>146</v>
      </c>
      <c r="D307" s="15" t="s">
        <v>487</v>
      </c>
      <c r="E307" s="9">
        <v>16.15</v>
      </c>
      <c r="F307" s="9" t="s">
        <v>488</v>
      </c>
      <c r="G307" s="9">
        <v>125</v>
      </c>
      <c r="H307" s="9">
        <v>135</v>
      </c>
      <c r="I307" s="9">
        <v>2180.25</v>
      </c>
      <c r="J307" s="9"/>
    </row>
    <row r="308" ht="14.25" spans="1:10">
      <c r="A308" s="9">
        <v>35</v>
      </c>
      <c r="B308" s="9" t="s">
        <v>13</v>
      </c>
      <c r="C308" s="9" t="s">
        <v>146</v>
      </c>
      <c r="D308" s="15" t="s">
        <v>533</v>
      </c>
      <c r="E308" s="9">
        <v>16.52</v>
      </c>
      <c r="F308" s="9" t="s">
        <v>534</v>
      </c>
      <c r="G308" s="9">
        <v>115</v>
      </c>
      <c r="H308" s="9">
        <v>125</v>
      </c>
      <c r="I308" s="9">
        <v>2065</v>
      </c>
      <c r="J308" s="9"/>
    </row>
    <row r="309" ht="14.25" spans="1:10">
      <c r="A309" s="9">
        <v>36</v>
      </c>
      <c r="B309" s="9" t="s">
        <v>13</v>
      </c>
      <c r="C309" s="9" t="s">
        <v>146</v>
      </c>
      <c r="D309" s="15" t="s">
        <v>535</v>
      </c>
      <c r="E309" s="9">
        <v>19.18</v>
      </c>
      <c r="F309" s="9" t="s">
        <v>536</v>
      </c>
      <c r="G309" s="9">
        <v>125</v>
      </c>
      <c r="H309" s="9">
        <v>135</v>
      </c>
      <c r="I309" s="9">
        <v>2589.3</v>
      </c>
      <c r="J309" s="9"/>
    </row>
    <row r="310" ht="28.5" spans="1:10">
      <c r="A310" s="9">
        <v>37</v>
      </c>
      <c r="B310" s="9" t="s">
        <v>13</v>
      </c>
      <c r="C310" s="9" t="s">
        <v>146</v>
      </c>
      <c r="D310" s="15" t="s">
        <v>493</v>
      </c>
      <c r="E310" s="9">
        <v>9.1</v>
      </c>
      <c r="F310" s="9" t="s">
        <v>537</v>
      </c>
      <c r="G310" s="9">
        <v>130</v>
      </c>
      <c r="H310" s="9">
        <v>140</v>
      </c>
      <c r="I310" s="9">
        <v>1274</v>
      </c>
      <c r="J310" s="9"/>
    </row>
    <row r="311" ht="14.25" spans="1:10">
      <c r="A311" s="9"/>
      <c r="B311" s="9" t="s">
        <v>24</v>
      </c>
      <c r="C311" s="9" t="s">
        <v>146</v>
      </c>
      <c r="D311" s="9"/>
      <c r="E311" s="9">
        <f>SUM(E274:E310)</f>
        <v>306.52</v>
      </c>
      <c r="F311" s="9"/>
      <c r="G311" s="9"/>
      <c r="H311" s="9"/>
      <c r="I311" s="9">
        <f>SUM(I274:I310)</f>
        <v>44583.84</v>
      </c>
      <c r="J311" s="9"/>
    </row>
    <row r="312" ht="14.25" spans="1:10">
      <c r="A312" s="9">
        <v>1</v>
      </c>
      <c r="B312" s="9" t="s">
        <v>13</v>
      </c>
      <c r="C312" s="9" t="s">
        <v>161</v>
      </c>
      <c r="D312" s="15" t="s">
        <v>538</v>
      </c>
      <c r="E312" s="9">
        <v>2.53</v>
      </c>
      <c r="F312" s="9" t="s">
        <v>539</v>
      </c>
      <c r="G312" s="14">
        <v>300</v>
      </c>
      <c r="H312" s="14">
        <v>300</v>
      </c>
      <c r="I312" s="9">
        <v>759</v>
      </c>
      <c r="J312" s="9"/>
    </row>
    <row r="313" ht="14.25" spans="1:10">
      <c r="A313" s="9">
        <v>2</v>
      </c>
      <c r="B313" s="9" t="s">
        <v>13</v>
      </c>
      <c r="C313" s="9" t="s">
        <v>161</v>
      </c>
      <c r="D313" s="15" t="s">
        <v>167</v>
      </c>
      <c r="E313" s="9">
        <v>7.06</v>
      </c>
      <c r="F313" s="9" t="s">
        <v>540</v>
      </c>
      <c r="G313" s="14">
        <v>220</v>
      </c>
      <c r="H313" s="14">
        <v>220</v>
      </c>
      <c r="I313" s="9">
        <v>1553.2</v>
      </c>
      <c r="J313" s="9"/>
    </row>
    <row r="314" ht="14.25" spans="1:10">
      <c r="A314" s="9">
        <v>3</v>
      </c>
      <c r="B314" s="9" t="s">
        <v>13</v>
      </c>
      <c r="C314" s="9" t="s">
        <v>161</v>
      </c>
      <c r="D314" s="15" t="s">
        <v>541</v>
      </c>
      <c r="E314" s="9">
        <v>3.51</v>
      </c>
      <c r="F314" s="9" t="s">
        <v>166</v>
      </c>
      <c r="G314" s="14">
        <v>285</v>
      </c>
      <c r="H314" s="14">
        <v>285</v>
      </c>
      <c r="I314" s="9">
        <v>1000.35</v>
      </c>
      <c r="J314" s="9"/>
    </row>
    <row r="315" ht="14.25" spans="1:10">
      <c r="A315" s="9">
        <v>4</v>
      </c>
      <c r="B315" s="9" t="s">
        <v>13</v>
      </c>
      <c r="C315" s="9" t="s">
        <v>161</v>
      </c>
      <c r="D315" s="15" t="s">
        <v>542</v>
      </c>
      <c r="E315" s="9">
        <v>5.93</v>
      </c>
      <c r="F315" s="9" t="s">
        <v>543</v>
      </c>
      <c r="G315" s="14">
        <v>285</v>
      </c>
      <c r="H315" s="14">
        <v>285</v>
      </c>
      <c r="I315" s="9">
        <v>1690.05</v>
      </c>
      <c r="J315" s="9"/>
    </row>
    <row r="316" ht="14.25" spans="1:10">
      <c r="A316" s="9">
        <v>5</v>
      </c>
      <c r="B316" s="9" t="s">
        <v>13</v>
      </c>
      <c r="C316" s="9" t="s">
        <v>161</v>
      </c>
      <c r="D316" s="15" t="s">
        <v>167</v>
      </c>
      <c r="E316" s="9">
        <v>11.7</v>
      </c>
      <c r="F316" s="9" t="s">
        <v>544</v>
      </c>
      <c r="G316" s="14">
        <v>235</v>
      </c>
      <c r="H316" s="14">
        <v>235</v>
      </c>
      <c r="I316" s="9">
        <v>2749.5</v>
      </c>
      <c r="J316" s="9"/>
    </row>
    <row r="317" ht="14.25" spans="1:10">
      <c r="A317" s="9">
        <v>6</v>
      </c>
      <c r="B317" s="9" t="s">
        <v>13</v>
      </c>
      <c r="C317" s="9" t="s">
        <v>161</v>
      </c>
      <c r="D317" s="15" t="s">
        <v>542</v>
      </c>
      <c r="E317" s="9">
        <v>6.01</v>
      </c>
      <c r="F317" s="9" t="s">
        <v>545</v>
      </c>
      <c r="G317" s="14">
        <v>300</v>
      </c>
      <c r="H317" s="14">
        <v>300</v>
      </c>
      <c r="I317" s="9">
        <v>1803</v>
      </c>
      <c r="J317" s="9"/>
    </row>
    <row r="318" ht="14.25" spans="1:10">
      <c r="A318" s="9">
        <v>7</v>
      </c>
      <c r="B318" s="9" t="s">
        <v>13</v>
      </c>
      <c r="C318" s="9" t="s">
        <v>161</v>
      </c>
      <c r="D318" s="15" t="s">
        <v>538</v>
      </c>
      <c r="E318" s="9">
        <v>15.07</v>
      </c>
      <c r="F318" s="9" t="s">
        <v>546</v>
      </c>
      <c r="G318" s="14">
        <v>300</v>
      </c>
      <c r="H318" s="14">
        <v>300</v>
      </c>
      <c r="I318" s="9">
        <v>4521</v>
      </c>
      <c r="J318" s="9"/>
    </row>
    <row r="319" ht="14.25" spans="1:10">
      <c r="A319" s="9">
        <v>8</v>
      </c>
      <c r="B319" s="9" t="s">
        <v>13</v>
      </c>
      <c r="C319" s="9" t="s">
        <v>161</v>
      </c>
      <c r="D319" s="15" t="s">
        <v>547</v>
      </c>
      <c r="E319" s="9">
        <v>7.5</v>
      </c>
      <c r="F319" s="9" t="s">
        <v>515</v>
      </c>
      <c r="G319" s="14">
        <v>235</v>
      </c>
      <c r="H319" s="14">
        <v>235</v>
      </c>
      <c r="I319" s="9">
        <v>1762.5</v>
      </c>
      <c r="J319" s="9"/>
    </row>
    <row r="320" ht="14.25" spans="1:10">
      <c r="A320" s="9">
        <v>9</v>
      </c>
      <c r="B320" s="9" t="s">
        <v>13</v>
      </c>
      <c r="C320" s="9" t="s">
        <v>161</v>
      </c>
      <c r="D320" s="15" t="s">
        <v>542</v>
      </c>
      <c r="E320" s="9">
        <v>6</v>
      </c>
      <c r="F320" s="9" t="s">
        <v>548</v>
      </c>
      <c r="G320" s="14">
        <v>300</v>
      </c>
      <c r="H320" s="14">
        <v>300</v>
      </c>
      <c r="I320" s="9">
        <v>1800</v>
      </c>
      <c r="J320" s="9"/>
    </row>
    <row r="321" ht="14.25" spans="1:10">
      <c r="A321" s="9">
        <v>10</v>
      </c>
      <c r="B321" s="9" t="s">
        <v>13</v>
      </c>
      <c r="C321" s="9" t="s">
        <v>161</v>
      </c>
      <c r="D321" s="15" t="s">
        <v>541</v>
      </c>
      <c r="E321" s="9">
        <v>8</v>
      </c>
      <c r="F321" s="9" t="s">
        <v>548</v>
      </c>
      <c r="G321" s="14">
        <v>300</v>
      </c>
      <c r="H321" s="14">
        <v>300</v>
      </c>
      <c r="I321" s="9">
        <v>2400</v>
      </c>
      <c r="J321" s="9"/>
    </row>
    <row r="322" ht="14.25" spans="1:10">
      <c r="A322" s="9">
        <v>11</v>
      </c>
      <c r="B322" s="9" t="s">
        <v>13</v>
      </c>
      <c r="C322" s="9" t="s">
        <v>161</v>
      </c>
      <c r="D322" s="15" t="s">
        <v>547</v>
      </c>
      <c r="E322" s="9">
        <v>4.73</v>
      </c>
      <c r="F322" s="9" t="s">
        <v>549</v>
      </c>
      <c r="G322" s="14">
        <v>235</v>
      </c>
      <c r="H322" s="14">
        <v>235</v>
      </c>
      <c r="I322" s="9">
        <v>1111.55</v>
      </c>
      <c r="J322" s="9"/>
    </row>
    <row r="323" ht="14.25" spans="1:10">
      <c r="A323" s="9">
        <v>12</v>
      </c>
      <c r="B323" s="9" t="s">
        <v>13</v>
      </c>
      <c r="C323" s="9" t="s">
        <v>161</v>
      </c>
      <c r="D323" s="15" t="s">
        <v>542</v>
      </c>
      <c r="E323" s="9">
        <v>19.62</v>
      </c>
      <c r="F323" s="9" t="s">
        <v>550</v>
      </c>
      <c r="G323" s="14">
        <v>285</v>
      </c>
      <c r="H323" s="14">
        <v>100</v>
      </c>
      <c r="I323" s="9">
        <v>1962</v>
      </c>
      <c r="J323" s="9"/>
    </row>
    <row r="324" ht="14.25" spans="1:10">
      <c r="A324" s="9">
        <v>13</v>
      </c>
      <c r="B324" s="9" t="s">
        <v>13</v>
      </c>
      <c r="C324" s="9" t="s">
        <v>161</v>
      </c>
      <c r="D324" s="15" t="s">
        <v>541</v>
      </c>
      <c r="E324" s="9">
        <v>3.56</v>
      </c>
      <c r="F324" s="9" t="s">
        <v>551</v>
      </c>
      <c r="G324" s="14">
        <v>285</v>
      </c>
      <c r="H324" s="14">
        <v>285</v>
      </c>
      <c r="I324" s="9">
        <v>1014.6</v>
      </c>
      <c r="J324" s="9"/>
    </row>
    <row r="325" ht="14.25" spans="1:10">
      <c r="A325" s="9">
        <v>14</v>
      </c>
      <c r="B325" s="9" t="s">
        <v>13</v>
      </c>
      <c r="C325" s="9" t="s">
        <v>161</v>
      </c>
      <c r="D325" s="15" t="s">
        <v>167</v>
      </c>
      <c r="E325" s="9">
        <v>11.22</v>
      </c>
      <c r="F325" s="9" t="s">
        <v>552</v>
      </c>
      <c r="G325" s="14">
        <v>220</v>
      </c>
      <c r="H325" s="14">
        <v>220</v>
      </c>
      <c r="I325" s="9">
        <v>2468.4</v>
      </c>
      <c r="J325" s="9"/>
    </row>
    <row r="326" ht="14.25" spans="1:10">
      <c r="A326" s="9">
        <v>15</v>
      </c>
      <c r="B326" s="9" t="s">
        <v>13</v>
      </c>
      <c r="C326" s="9" t="s">
        <v>161</v>
      </c>
      <c r="D326" s="15" t="s">
        <v>542</v>
      </c>
      <c r="E326" s="9">
        <v>6</v>
      </c>
      <c r="F326" s="9" t="s">
        <v>543</v>
      </c>
      <c r="G326" s="14">
        <v>285</v>
      </c>
      <c r="H326" s="14">
        <v>285</v>
      </c>
      <c r="I326" s="9">
        <v>1710</v>
      </c>
      <c r="J326" s="9"/>
    </row>
    <row r="327" ht="14.25" spans="1:10">
      <c r="A327" s="9">
        <v>16</v>
      </c>
      <c r="B327" s="9" t="s">
        <v>13</v>
      </c>
      <c r="C327" s="9" t="s">
        <v>161</v>
      </c>
      <c r="D327" s="15" t="s">
        <v>538</v>
      </c>
      <c r="E327" s="9">
        <v>0.25</v>
      </c>
      <c r="F327" s="9" t="s">
        <v>551</v>
      </c>
      <c r="G327" s="14">
        <v>300</v>
      </c>
      <c r="H327" s="14">
        <v>300</v>
      </c>
      <c r="I327" s="9">
        <v>75</v>
      </c>
      <c r="J327" s="9"/>
    </row>
    <row r="328" ht="14.25" spans="1:10">
      <c r="A328" s="9">
        <v>17</v>
      </c>
      <c r="B328" s="9" t="s">
        <v>13</v>
      </c>
      <c r="C328" s="9" t="s">
        <v>161</v>
      </c>
      <c r="D328" s="15" t="s">
        <v>167</v>
      </c>
      <c r="E328" s="9">
        <v>12.26</v>
      </c>
      <c r="F328" s="9" t="s">
        <v>552</v>
      </c>
      <c r="G328" s="14">
        <v>220</v>
      </c>
      <c r="H328" s="14">
        <v>220</v>
      </c>
      <c r="I328" s="9">
        <v>2697.2</v>
      </c>
      <c r="J328" s="9"/>
    </row>
    <row r="329" ht="14.25" spans="1:10">
      <c r="A329" s="9">
        <v>18</v>
      </c>
      <c r="B329" s="9" t="s">
        <v>13</v>
      </c>
      <c r="C329" s="9" t="s">
        <v>161</v>
      </c>
      <c r="D329" s="15" t="s">
        <v>542</v>
      </c>
      <c r="E329" s="9">
        <v>14</v>
      </c>
      <c r="F329" s="9" t="s">
        <v>515</v>
      </c>
      <c r="G329" s="14">
        <v>300</v>
      </c>
      <c r="H329" s="14">
        <v>300</v>
      </c>
      <c r="I329" s="9">
        <v>4200</v>
      </c>
      <c r="J329" s="9"/>
    </row>
    <row r="330" ht="14.25" spans="1:10">
      <c r="A330" s="9">
        <v>19</v>
      </c>
      <c r="B330" s="9" t="s">
        <v>13</v>
      </c>
      <c r="C330" s="9" t="s">
        <v>161</v>
      </c>
      <c r="D330" s="15">
        <v>290</v>
      </c>
      <c r="E330" s="9">
        <v>7</v>
      </c>
      <c r="F330" s="9" t="s">
        <v>168</v>
      </c>
      <c r="G330" s="14">
        <v>300</v>
      </c>
      <c r="H330" s="14">
        <v>300</v>
      </c>
      <c r="I330" s="9">
        <v>2100</v>
      </c>
      <c r="J330" s="9"/>
    </row>
    <row r="331" ht="14.25" spans="1:10">
      <c r="A331" s="9">
        <v>20</v>
      </c>
      <c r="B331" s="9" t="s">
        <v>13</v>
      </c>
      <c r="C331" s="9" t="s">
        <v>161</v>
      </c>
      <c r="D331" s="15" t="s">
        <v>538</v>
      </c>
      <c r="E331" s="9">
        <v>7.99</v>
      </c>
      <c r="F331" s="9" t="s">
        <v>539</v>
      </c>
      <c r="G331" s="14">
        <v>300</v>
      </c>
      <c r="H331" s="14">
        <v>300</v>
      </c>
      <c r="I331" s="9">
        <v>2397</v>
      </c>
      <c r="J331" s="9"/>
    </row>
    <row r="332" ht="14.25" spans="1:10">
      <c r="A332" s="9">
        <v>21</v>
      </c>
      <c r="B332" s="9" t="s">
        <v>13</v>
      </c>
      <c r="C332" s="9" t="s">
        <v>161</v>
      </c>
      <c r="D332" s="15" t="s">
        <v>553</v>
      </c>
      <c r="E332" s="9">
        <v>3.94</v>
      </c>
      <c r="F332" s="9" t="s">
        <v>554</v>
      </c>
      <c r="G332" s="14">
        <v>220</v>
      </c>
      <c r="H332" s="14">
        <v>220</v>
      </c>
      <c r="I332" s="9">
        <v>866.8</v>
      </c>
      <c r="J332" s="9"/>
    </row>
    <row r="333" ht="14.25" spans="1:10">
      <c r="A333" s="9">
        <v>22</v>
      </c>
      <c r="B333" s="9" t="s">
        <v>13</v>
      </c>
      <c r="C333" s="9" t="s">
        <v>161</v>
      </c>
      <c r="D333" s="15" t="s">
        <v>542</v>
      </c>
      <c r="E333" s="9">
        <v>7.22</v>
      </c>
      <c r="F333" s="9" t="s">
        <v>555</v>
      </c>
      <c r="G333" s="14">
        <v>300</v>
      </c>
      <c r="H333" s="14">
        <v>300</v>
      </c>
      <c r="I333" s="9">
        <v>2166</v>
      </c>
      <c r="J333" s="9"/>
    </row>
    <row r="334" ht="14.25" spans="1:10">
      <c r="A334" s="9">
        <v>23</v>
      </c>
      <c r="B334" s="9" t="s">
        <v>13</v>
      </c>
      <c r="C334" s="9" t="s">
        <v>161</v>
      </c>
      <c r="D334" s="15" t="s">
        <v>538</v>
      </c>
      <c r="E334" s="9">
        <v>15.06</v>
      </c>
      <c r="F334" s="9" t="s">
        <v>556</v>
      </c>
      <c r="G334" s="14">
        <v>285</v>
      </c>
      <c r="H334" s="14">
        <v>285</v>
      </c>
      <c r="I334" s="9">
        <v>4292.1</v>
      </c>
      <c r="J334" s="9"/>
    </row>
    <row r="335" ht="14.25" spans="1:10">
      <c r="A335" s="9">
        <v>24</v>
      </c>
      <c r="B335" s="9" t="s">
        <v>13</v>
      </c>
      <c r="C335" s="9" t="s">
        <v>161</v>
      </c>
      <c r="D335" s="15" t="s">
        <v>541</v>
      </c>
      <c r="E335" s="9">
        <v>10</v>
      </c>
      <c r="F335" s="9" t="s">
        <v>557</v>
      </c>
      <c r="G335" s="14">
        <v>300</v>
      </c>
      <c r="H335" s="14">
        <v>300</v>
      </c>
      <c r="I335" s="9">
        <v>3000</v>
      </c>
      <c r="J335" s="9"/>
    </row>
    <row r="336" ht="14.25" spans="1:10">
      <c r="A336" s="9">
        <v>25</v>
      </c>
      <c r="B336" s="9" t="s">
        <v>13</v>
      </c>
      <c r="C336" s="9" t="s">
        <v>161</v>
      </c>
      <c r="D336" s="15" t="s">
        <v>538</v>
      </c>
      <c r="E336" s="9">
        <v>10.47</v>
      </c>
      <c r="F336" s="9" t="s">
        <v>558</v>
      </c>
      <c r="G336" s="14">
        <v>300</v>
      </c>
      <c r="H336" s="14">
        <v>300</v>
      </c>
      <c r="I336" s="9">
        <v>3141</v>
      </c>
      <c r="J336" s="9"/>
    </row>
    <row r="337" ht="14.25" spans="1:10">
      <c r="A337" s="9">
        <v>26</v>
      </c>
      <c r="B337" s="9" t="s">
        <v>13</v>
      </c>
      <c r="C337" s="9" t="s">
        <v>161</v>
      </c>
      <c r="D337" s="15" t="s">
        <v>167</v>
      </c>
      <c r="E337" s="9">
        <v>6.72</v>
      </c>
      <c r="F337" s="9" t="s">
        <v>544</v>
      </c>
      <c r="G337" s="14">
        <v>235</v>
      </c>
      <c r="H337" s="14">
        <v>235</v>
      </c>
      <c r="I337" s="9">
        <v>1579.2</v>
      </c>
      <c r="J337" s="9"/>
    </row>
    <row r="338" ht="14.25" spans="1:10">
      <c r="A338" s="9">
        <v>27</v>
      </c>
      <c r="B338" s="9" t="s">
        <v>13</v>
      </c>
      <c r="C338" s="9" t="s">
        <v>161</v>
      </c>
      <c r="D338" s="15" t="s">
        <v>547</v>
      </c>
      <c r="E338" s="9">
        <v>13.38</v>
      </c>
      <c r="F338" s="9" t="s">
        <v>554</v>
      </c>
      <c r="G338" s="14">
        <v>220</v>
      </c>
      <c r="H338" s="14">
        <v>220</v>
      </c>
      <c r="I338" s="9">
        <v>2943.6</v>
      </c>
      <c r="J338" s="9"/>
    </row>
    <row r="339" ht="14.25" spans="1:10">
      <c r="A339" s="9">
        <v>28</v>
      </c>
      <c r="B339" s="9" t="s">
        <v>13</v>
      </c>
      <c r="C339" s="9" t="s">
        <v>161</v>
      </c>
      <c r="D339" s="15" t="s">
        <v>541</v>
      </c>
      <c r="E339" s="9">
        <v>13.91</v>
      </c>
      <c r="F339" s="9" t="s">
        <v>559</v>
      </c>
      <c r="G339" s="14">
        <v>300</v>
      </c>
      <c r="H339" s="14">
        <v>300</v>
      </c>
      <c r="I339" s="9">
        <v>4173</v>
      </c>
      <c r="J339" s="9"/>
    </row>
    <row r="340" ht="14.25" spans="1:10">
      <c r="A340" s="9">
        <v>29</v>
      </c>
      <c r="B340" s="9" t="s">
        <v>13</v>
      </c>
      <c r="C340" s="9" t="s">
        <v>161</v>
      </c>
      <c r="D340" s="15" t="s">
        <v>538</v>
      </c>
      <c r="E340" s="9">
        <v>6</v>
      </c>
      <c r="F340" s="9" t="s">
        <v>560</v>
      </c>
      <c r="G340" s="14">
        <v>300</v>
      </c>
      <c r="H340" s="14">
        <v>300</v>
      </c>
      <c r="I340" s="9">
        <v>1800</v>
      </c>
      <c r="J340" s="9"/>
    </row>
    <row r="341" ht="14.25" spans="1:10">
      <c r="A341" s="9">
        <v>30</v>
      </c>
      <c r="B341" s="9" t="s">
        <v>13</v>
      </c>
      <c r="C341" s="9" t="s">
        <v>161</v>
      </c>
      <c r="D341" s="15" t="s">
        <v>553</v>
      </c>
      <c r="E341" s="9">
        <v>4.03</v>
      </c>
      <c r="F341" s="9" t="s">
        <v>561</v>
      </c>
      <c r="G341" s="14">
        <v>235</v>
      </c>
      <c r="H341" s="14">
        <v>235</v>
      </c>
      <c r="I341" s="9">
        <v>947.05</v>
      </c>
      <c r="J341" s="9"/>
    </row>
    <row r="342" ht="14.25" spans="1:10">
      <c r="A342" s="9">
        <v>31</v>
      </c>
      <c r="B342" s="9" t="s">
        <v>13</v>
      </c>
      <c r="C342" s="9" t="s">
        <v>161</v>
      </c>
      <c r="D342" s="15" t="s">
        <v>167</v>
      </c>
      <c r="E342" s="9">
        <v>11.15</v>
      </c>
      <c r="F342" s="9" t="s">
        <v>168</v>
      </c>
      <c r="G342" s="14">
        <v>220</v>
      </c>
      <c r="H342" s="14">
        <v>220</v>
      </c>
      <c r="I342" s="9">
        <v>2453</v>
      </c>
      <c r="J342" s="9"/>
    </row>
    <row r="343" ht="14.25" spans="1:10">
      <c r="A343" s="9">
        <v>32</v>
      </c>
      <c r="B343" s="9" t="s">
        <v>13</v>
      </c>
      <c r="C343" s="9" t="s">
        <v>161</v>
      </c>
      <c r="D343" s="15" t="s">
        <v>167</v>
      </c>
      <c r="E343" s="9">
        <v>16.26</v>
      </c>
      <c r="F343" s="9" t="s">
        <v>168</v>
      </c>
      <c r="G343" s="14">
        <v>235</v>
      </c>
      <c r="H343" s="14">
        <v>100</v>
      </c>
      <c r="I343" s="9">
        <v>1626</v>
      </c>
      <c r="J343" s="9"/>
    </row>
    <row r="344" ht="14.25" spans="1:10">
      <c r="A344" s="9">
        <v>33</v>
      </c>
      <c r="B344" s="9" t="s">
        <v>13</v>
      </c>
      <c r="C344" s="9" t="s">
        <v>161</v>
      </c>
      <c r="D344" s="15" t="s">
        <v>541</v>
      </c>
      <c r="E344" s="9">
        <v>10</v>
      </c>
      <c r="F344" s="9" t="s">
        <v>562</v>
      </c>
      <c r="G344" s="14">
        <v>285</v>
      </c>
      <c r="H344" s="14">
        <v>285</v>
      </c>
      <c r="I344" s="9">
        <v>2850</v>
      </c>
      <c r="J344" s="9"/>
    </row>
    <row r="345" ht="14.25" spans="1:10">
      <c r="A345" s="9">
        <v>34</v>
      </c>
      <c r="B345" s="9" t="s">
        <v>13</v>
      </c>
      <c r="C345" s="9" t="s">
        <v>161</v>
      </c>
      <c r="D345" s="15" t="s">
        <v>169</v>
      </c>
      <c r="E345" s="9">
        <v>1.18</v>
      </c>
      <c r="F345" s="9" t="s">
        <v>170</v>
      </c>
      <c r="G345" s="14">
        <v>220</v>
      </c>
      <c r="H345" s="14">
        <v>220</v>
      </c>
      <c r="I345" s="9">
        <v>259.6</v>
      </c>
      <c r="J345" s="9"/>
    </row>
    <row r="346" ht="14.25" spans="1:10">
      <c r="A346" s="9">
        <v>35</v>
      </c>
      <c r="B346" s="9" t="s">
        <v>13</v>
      </c>
      <c r="C346" s="9" t="s">
        <v>161</v>
      </c>
      <c r="D346" s="15" t="s">
        <v>542</v>
      </c>
      <c r="E346" s="9">
        <v>1.25</v>
      </c>
      <c r="F346" s="9" t="s">
        <v>515</v>
      </c>
      <c r="G346" s="14">
        <v>300</v>
      </c>
      <c r="H346" s="14">
        <v>300</v>
      </c>
      <c r="I346" s="9">
        <v>375</v>
      </c>
      <c r="J346" s="9"/>
    </row>
    <row r="347" ht="14.25" spans="1:10">
      <c r="A347" s="9">
        <v>36</v>
      </c>
      <c r="B347" s="9" t="s">
        <v>13</v>
      </c>
      <c r="C347" s="9" t="s">
        <v>161</v>
      </c>
      <c r="D347" s="15" t="s">
        <v>167</v>
      </c>
      <c r="E347" s="9">
        <v>17.7</v>
      </c>
      <c r="F347" s="9" t="s">
        <v>563</v>
      </c>
      <c r="G347" s="14">
        <v>235</v>
      </c>
      <c r="H347" s="14">
        <v>235</v>
      </c>
      <c r="I347" s="9">
        <v>4159.5</v>
      </c>
      <c r="J347" s="9"/>
    </row>
    <row r="348" ht="14.25" spans="1:10">
      <c r="A348" s="9">
        <v>37</v>
      </c>
      <c r="B348" s="9" t="s">
        <v>13</v>
      </c>
      <c r="C348" s="9" t="s">
        <v>161</v>
      </c>
      <c r="D348" s="15" t="s">
        <v>167</v>
      </c>
      <c r="E348" s="9">
        <v>7.85</v>
      </c>
      <c r="F348" s="9" t="s">
        <v>544</v>
      </c>
      <c r="G348" s="14">
        <v>235</v>
      </c>
      <c r="H348" s="14">
        <v>235</v>
      </c>
      <c r="I348" s="9">
        <v>1844.75</v>
      </c>
      <c r="J348" s="9"/>
    </row>
    <row r="349" ht="14.25" spans="1:10">
      <c r="A349" s="9">
        <v>38</v>
      </c>
      <c r="B349" s="9" t="s">
        <v>13</v>
      </c>
      <c r="C349" s="9" t="s">
        <v>161</v>
      </c>
      <c r="D349" s="15" t="s">
        <v>167</v>
      </c>
      <c r="E349" s="9">
        <v>19.54</v>
      </c>
      <c r="F349" s="9" t="s">
        <v>564</v>
      </c>
      <c r="G349" s="14">
        <v>220</v>
      </c>
      <c r="H349" s="14">
        <v>220</v>
      </c>
      <c r="I349" s="9">
        <v>4298.8</v>
      </c>
      <c r="J349" s="9"/>
    </row>
    <row r="350" ht="14.25" spans="1:10">
      <c r="A350" s="9"/>
      <c r="B350" s="9" t="s">
        <v>24</v>
      </c>
      <c r="C350" s="9" t="s">
        <v>161</v>
      </c>
      <c r="D350" s="9"/>
      <c r="E350" s="9">
        <f>SUM(E312:E349)</f>
        <v>335.6</v>
      </c>
      <c r="F350" s="9"/>
      <c r="G350" s="9"/>
      <c r="H350" s="9"/>
      <c r="I350" s="9">
        <f>SUM(I312:I349)</f>
        <v>82549.75</v>
      </c>
      <c r="J350" s="9"/>
    </row>
    <row r="351" ht="14.25" spans="1:10">
      <c r="A351" s="9">
        <v>1</v>
      </c>
      <c r="B351" s="9" t="s">
        <v>13</v>
      </c>
      <c r="C351" s="9" t="s">
        <v>172</v>
      </c>
      <c r="D351" s="9" t="s">
        <v>565</v>
      </c>
      <c r="E351" s="9">
        <v>1.98</v>
      </c>
      <c r="F351" s="9" t="s">
        <v>566</v>
      </c>
      <c r="G351" s="9">
        <v>300</v>
      </c>
      <c r="H351" s="9">
        <v>300</v>
      </c>
      <c r="I351" s="9">
        <f t="shared" ref="I351:I379" si="6">H351*E351</f>
        <v>594</v>
      </c>
      <c r="J351" s="9"/>
    </row>
    <row r="352" ht="14.25" spans="1:10">
      <c r="A352" s="9">
        <v>2</v>
      </c>
      <c r="B352" s="9" t="s">
        <v>13</v>
      </c>
      <c r="C352" s="9" t="s">
        <v>172</v>
      </c>
      <c r="D352" s="9" t="s">
        <v>567</v>
      </c>
      <c r="E352" s="9">
        <v>0.94</v>
      </c>
      <c r="F352" s="9" t="s">
        <v>568</v>
      </c>
      <c r="G352" s="9">
        <v>300</v>
      </c>
      <c r="H352" s="9">
        <v>300</v>
      </c>
      <c r="I352" s="9">
        <f t="shared" si="6"/>
        <v>282</v>
      </c>
      <c r="J352" s="9"/>
    </row>
    <row r="353" ht="14.25" spans="1:10">
      <c r="A353" s="9">
        <v>3</v>
      </c>
      <c r="B353" s="9" t="s">
        <v>13</v>
      </c>
      <c r="C353" s="9" t="s">
        <v>172</v>
      </c>
      <c r="D353" s="9" t="s">
        <v>569</v>
      </c>
      <c r="E353" s="9">
        <v>2.75</v>
      </c>
      <c r="F353" s="9" t="s">
        <v>570</v>
      </c>
      <c r="G353" s="9">
        <v>300</v>
      </c>
      <c r="H353" s="9">
        <v>300</v>
      </c>
      <c r="I353" s="9">
        <f t="shared" si="6"/>
        <v>825</v>
      </c>
      <c r="J353" s="9"/>
    </row>
    <row r="354" ht="14.25" spans="1:10">
      <c r="A354" s="9">
        <v>4</v>
      </c>
      <c r="B354" s="9" t="s">
        <v>13</v>
      </c>
      <c r="C354" s="9" t="s">
        <v>172</v>
      </c>
      <c r="D354" s="9" t="s">
        <v>569</v>
      </c>
      <c r="E354" s="9">
        <v>1.32</v>
      </c>
      <c r="F354" s="9" t="s">
        <v>571</v>
      </c>
      <c r="G354" s="9">
        <v>300</v>
      </c>
      <c r="H354" s="9">
        <v>300</v>
      </c>
      <c r="I354" s="9">
        <f t="shared" si="6"/>
        <v>396</v>
      </c>
      <c r="J354" s="9"/>
    </row>
    <row r="355" ht="14.25" spans="1:10">
      <c r="A355" s="9">
        <v>5</v>
      </c>
      <c r="B355" s="9" t="s">
        <v>13</v>
      </c>
      <c r="C355" s="9" t="s">
        <v>172</v>
      </c>
      <c r="D355" s="9" t="s">
        <v>572</v>
      </c>
      <c r="E355" s="9">
        <v>0.67</v>
      </c>
      <c r="F355" s="9" t="s">
        <v>573</v>
      </c>
      <c r="G355" s="9">
        <v>300</v>
      </c>
      <c r="H355" s="9">
        <v>300</v>
      </c>
      <c r="I355" s="9">
        <f t="shared" si="6"/>
        <v>201</v>
      </c>
      <c r="J355" s="9"/>
    </row>
    <row r="356" ht="14.25" spans="1:10">
      <c r="A356" s="9">
        <v>6</v>
      </c>
      <c r="B356" s="9" t="s">
        <v>13</v>
      </c>
      <c r="C356" s="9" t="s">
        <v>172</v>
      </c>
      <c r="D356" s="9" t="s">
        <v>572</v>
      </c>
      <c r="E356" s="9">
        <v>0.62</v>
      </c>
      <c r="F356" s="9" t="s">
        <v>573</v>
      </c>
      <c r="G356" s="9">
        <v>300</v>
      </c>
      <c r="H356" s="9">
        <v>300</v>
      </c>
      <c r="I356" s="9">
        <f t="shared" si="6"/>
        <v>186</v>
      </c>
      <c r="J356" s="9"/>
    </row>
    <row r="357" ht="14.25" spans="1:10">
      <c r="A357" s="9">
        <v>7</v>
      </c>
      <c r="B357" s="9" t="s">
        <v>13</v>
      </c>
      <c r="C357" s="9" t="s">
        <v>172</v>
      </c>
      <c r="D357" s="9" t="s">
        <v>572</v>
      </c>
      <c r="E357" s="9">
        <v>0.7</v>
      </c>
      <c r="F357" s="9" t="s">
        <v>573</v>
      </c>
      <c r="G357" s="9">
        <v>300</v>
      </c>
      <c r="H357" s="9">
        <v>300</v>
      </c>
      <c r="I357" s="9">
        <f t="shared" si="6"/>
        <v>210</v>
      </c>
      <c r="J357" s="9"/>
    </row>
    <row r="358" ht="14.25" spans="1:10">
      <c r="A358" s="9">
        <v>8</v>
      </c>
      <c r="B358" s="9" t="s">
        <v>13</v>
      </c>
      <c r="C358" s="9" t="s">
        <v>172</v>
      </c>
      <c r="D358" s="9" t="s">
        <v>572</v>
      </c>
      <c r="E358" s="9">
        <v>0.08</v>
      </c>
      <c r="F358" s="9" t="s">
        <v>573</v>
      </c>
      <c r="G358" s="9">
        <v>300</v>
      </c>
      <c r="H358" s="9">
        <v>300</v>
      </c>
      <c r="I358" s="9">
        <f t="shared" si="6"/>
        <v>24</v>
      </c>
      <c r="J358" s="9"/>
    </row>
    <row r="359" ht="14.25" spans="1:10">
      <c r="A359" s="9">
        <v>9</v>
      </c>
      <c r="B359" s="9" t="s">
        <v>13</v>
      </c>
      <c r="C359" s="9" t="s">
        <v>172</v>
      </c>
      <c r="D359" s="9" t="s">
        <v>574</v>
      </c>
      <c r="E359" s="9">
        <v>4.55</v>
      </c>
      <c r="F359" s="9" t="s">
        <v>575</v>
      </c>
      <c r="G359" s="9">
        <v>300</v>
      </c>
      <c r="H359" s="9">
        <v>300</v>
      </c>
      <c r="I359" s="9">
        <f t="shared" si="6"/>
        <v>1365</v>
      </c>
      <c r="J359" s="9"/>
    </row>
    <row r="360" ht="28.5" spans="1:10">
      <c r="A360" s="9">
        <v>10</v>
      </c>
      <c r="B360" s="9" t="s">
        <v>13</v>
      </c>
      <c r="C360" s="9" t="s">
        <v>172</v>
      </c>
      <c r="D360" s="9" t="s">
        <v>576</v>
      </c>
      <c r="E360" s="9">
        <v>13.74</v>
      </c>
      <c r="F360" s="9" t="s">
        <v>577</v>
      </c>
      <c r="G360" s="9">
        <v>300</v>
      </c>
      <c r="H360" s="9">
        <v>300</v>
      </c>
      <c r="I360" s="9">
        <f t="shared" si="6"/>
        <v>4122</v>
      </c>
      <c r="J360" s="9"/>
    </row>
    <row r="361" ht="28.5" spans="1:10">
      <c r="A361" s="9">
        <v>11</v>
      </c>
      <c r="B361" s="9" t="s">
        <v>13</v>
      </c>
      <c r="C361" s="9" t="s">
        <v>172</v>
      </c>
      <c r="D361" s="9" t="s">
        <v>578</v>
      </c>
      <c r="E361" s="9">
        <v>1.15</v>
      </c>
      <c r="F361" s="9" t="s">
        <v>579</v>
      </c>
      <c r="G361" s="9">
        <v>300</v>
      </c>
      <c r="H361" s="9">
        <v>300</v>
      </c>
      <c r="I361" s="9">
        <f t="shared" si="6"/>
        <v>345</v>
      </c>
      <c r="J361" s="9"/>
    </row>
    <row r="362" ht="28.5" spans="1:10">
      <c r="A362" s="9">
        <v>12</v>
      </c>
      <c r="B362" s="9" t="s">
        <v>13</v>
      </c>
      <c r="C362" s="9" t="s">
        <v>172</v>
      </c>
      <c r="D362" s="9" t="s">
        <v>576</v>
      </c>
      <c r="E362" s="9">
        <v>12.43</v>
      </c>
      <c r="F362" s="9" t="s">
        <v>579</v>
      </c>
      <c r="G362" s="9">
        <v>300</v>
      </c>
      <c r="H362" s="9">
        <v>300</v>
      </c>
      <c r="I362" s="9">
        <f t="shared" si="6"/>
        <v>3729</v>
      </c>
      <c r="J362" s="9"/>
    </row>
    <row r="363" ht="28.5" spans="1:10">
      <c r="A363" s="9">
        <v>13</v>
      </c>
      <c r="B363" s="9" t="s">
        <v>13</v>
      </c>
      <c r="C363" s="9" t="s">
        <v>172</v>
      </c>
      <c r="D363" s="9" t="s">
        <v>578</v>
      </c>
      <c r="E363" s="9">
        <v>11.81</v>
      </c>
      <c r="F363" s="9" t="s">
        <v>579</v>
      </c>
      <c r="G363" s="9">
        <v>300</v>
      </c>
      <c r="H363" s="9">
        <v>300</v>
      </c>
      <c r="I363" s="9">
        <f t="shared" si="6"/>
        <v>3543</v>
      </c>
      <c r="J363" s="9"/>
    </row>
    <row r="364" ht="14.25" spans="1:10">
      <c r="A364" s="9">
        <v>14</v>
      </c>
      <c r="B364" s="9" t="s">
        <v>13</v>
      </c>
      <c r="C364" s="9" t="s">
        <v>172</v>
      </c>
      <c r="D364" s="9" t="s">
        <v>201</v>
      </c>
      <c r="E364" s="9">
        <v>3.28</v>
      </c>
      <c r="F364" s="9" t="s">
        <v>550</v>
      </c>
      <c r="G364" s="9">
        <v>300</v>
      </c>
      <c r="H364" s="9">
        <v>300</v>
      </c>
      <c r="I364" s="9">
        <f t="shared" si="6"/>
        <v>984</v>
      </c>
      <c r="J364" s="9"/>
    </row>
    <row r="365" ht="14.25" spans="1:10">
      <c r="A365" s="9">
        <v>15</v>
      </c>
      <c r="B365" s="9" t="s">
        <v>13</v>
      </c>
      <c r="C365" s="9" t="s">
        <v>172</v>
      </c>
      <c r="D365" s="9" t="s">
        <v>206</v>
      </c>
      <c r="E365" s="9">
        <v>0.11</v>
      </c>
      <c r="F365" s="9" t="s">
        <v>550</v>
      </c>
      <c r="G365" s="9">
        <v>300</v>
      </c>
      <c r="H365" s="9">
        <v>300</v>
      </c>
      <c r="I365" s="9">
        <f t="shared" si="6"/>
        <v>33</v>
      </c>
      <c r="J365" s="9"/>
    </row>
    <row r="366" ht="14.25" spans="1:10">
      <c r="A366" s="9">
        <v>16</v>
      </c>
      <c r="B366" s="9" t="s">
        <v>13</v>
      </c>
      <c r="C366" s="9" t="s">
        <v>172</v>
      </c>
      <c r="D366" s="9" t="s">
        <v>203</v>
      </c>
      <c r="E366" s="9">
        <v>14.48</v>
      </c>
      <c r="F366" s="9" t="s">
        <v>580</v>
      </c>
      <c r="G366" s="9">
        <v>300</v>
      </c>
      <c r="H366" s="9">
        <v>300</v>
      </c>
      <c r="I366" s="9">
        <f t="shared" si="6"/>
        <v>4344</v>
      </c>
      <c r="J366" s="9"/>
    </row>
    <row r="367" ht="14.25" spans="1:10">
      <c r="A367" s="9">
        <v>17</v>
      </c>
      <c r="B367" s="9" t="s">
        <v>13</v>
      </c>
      <c r="C367" s="9" t="s">
        <v>172</v>
      </c>
      <c r="D367" s="9" t="s">
        <v>581</v>
      </c>
      <c r="E367" s="9">
        <v>0.72</v>
      </c>
      <c r="F367" s="9" t="s">
        <v>582</v>
      </c>
      <c r="G367" s="9">
        <v>300</v>
      </c>
      <c r="H367" s="9">
        <v>300</v>
      </c>
      <c r="I367" s="9">
        <f t="shared" si="6"/>
        <v>216</v>
      </c>
      <c r="J367" s="9"/>
    </row>
    <row r="368" ht="14.25" spans="1:10">
      <c r="A368" s="9">
        <v>18</v>
      </c>
      <c r="B368" s="9" t="s">
        <v>13</v>
      </c>
      <c r="C368" s="9" t="s">
        <v>172</v>
      </c>
      <c r="D368" s="9" t="s">
        <v>583</v>
      </c>
      <c r="E368" s="9">
        <v>10</v>
      </c>
      <c r="F368" s="9" t="s">
        <v>584</v>
      </c>
      <c r="G368" s="9">
        <v>300</v>
      </c>
      <c r="H368" s="9">
        <v>300</v>
      </c>
      <c r="I368" s="9">
        <f t="shared" si="6"/>
        <v>3000</v>
      </c>
      <c r="J368" s="9"/>
    </row>
    <row r="369" ht="14.25" spans="1:10">
      <c r="A369" s="9">
        <v>19</v>
      </c>
      <c r="B369" s="9" t="s">
        <v>13</v>
      </c>
      <c r="C369" s="9" t="s">
        <v>172</v>
      </c>
      <c r="D369" s="9" t="s">
        <v>583</v>
      </c>
      <c r="E369" s="9">
        <v>11.91</v>
      </c>
      <c r="F369" s="9" t="s">
        <v>585</v>
      </c>
      <c r="G369" s="9">
        <v>300</v>
      </c>
      <c r="H369" s="9">
        <v>300</v>
      </c>
      <c r="I369" s="9">
        <f t="shared" si="6"/>
        <v>3573</v>
      </c>
      <c r="J369" s="9"/>
    </row>
    <row r="370" ht="14.25" spans="1:10">
      <c r="A370" s="9">
        <v>20</v>
      </c>
      <c r="B370" s="9" t="s">
        <v>13</v>
      </c>
      <c r="C370" s="9" t="s">
        <v>172</v>
      </c>
      <c r="D370" s="9" t="s">
        <v>15</v>
      </c>
      <c r="E370" s="9">
        <v>3.66</v>
      </c>
      <c r="F370" s="9" t="s">
        <v>586</v>
      </c>
      <c r="G370" s="9">
        <v>300</v>
      </c>
      <c r="H370" s="9">
        <v>300</v>
      </c>
      <c r="I370" s="9">
        <f t="shared" si="6"/>
        <v>1098</v>
      </c>
      <c r="J370" s="9"/>
    </row>
    <row r="371" ht="14.25" spans="1:10">
      <c r="A371" s="9">
        <v>21</v>
      </c>
      <c r="B371" s="9" t="s">
        <v>13</v>
      </c>
      <c r="C371" s="9" t="s">
        <v>172</v>
      </c>
      <c r="D371" s="9" t="s">
        <v>15</v>
      </c>
      <c r="E371" s="9">
        <v>6.52</v>
      </c>
      <c r="F371" s="9" t="s">
        <v>587</v>
      </c>
      <c r="G371" s="9">
        <v>300</v>
      </c>
      <c r="H371" s="9">
        <v>300</v>
      </c>
      <c r="I371" s="9">
        <f t="shared" si="6"/>
        <v>1956</v>
      </c>
      <c r="J371" s="9"/>
    </row>
    <row r="372" ht="14.25" spans="1:10">
      <c r="A372" s="9">
        <v>22</v>
      </c>
      <c r="B372" s="9" t="s">
        <v>13</v>
      </c>
      <c r="C372" s="9" t="s">
        <v>172</v>
      </c>
      <c r="D372" s="9" t="s">
        <v>15</v>
      </c>
      <c r="E372" s="9">
        <v>0.05</v>
      </c>
      <c r="F372" s="9" t="s">
        <v>588</v>
      </c>
      <c r="G372" s="9">
        <v>300</v>
      </c>
      <c r="H372" s="9">
        <v>300</v>
      </c>
      <c r="I372" s="9">
        <f t="shared" si="6"/>
        <v>15</v>
      </c>
      <c r="J372" s="9"/>
    </row>
    <row r="373" ht="14.25" spans="1:10">
      <c r="A373" s="9">
        <v>23</v>
      </c>
      <c r="B373" s="9" t="s">
        <v>13</v>
      </c>
      <c r="C373" s="9" t="s">
        <v>172</v>
      </c>
      <c r="D373" s="9" t="s">
        <v>589</v>
      </c>
      <c r="E373" s="9">
        <v>2.68</v>
      </c>
      <c r="F373" s="9" t="s">
        <v>590</v>
      </c>
      <c r="G373" s="9">
        <v>300</v>
      </c>
      <c r="H373" s="9">
        <v>300</v>
      </c>
      <c r="I373" s="9">
        <f t="shared" si="6"/>
        <v>804</v>
      </c>
      <c r="J373" s="9"/>
    </row>
    <row r="374" ht="14.25" spans="1:10">
      <c r="A374" s="9">
        <v>24</v>
      </c>
      <c r="B374" s="9" t="s">
        <v>13</v>
      </c>
      <c r="C374" s="9" t="s">
        <v>172</v>
      </c>
      <c r="D374" s="9" t="s">
        <v>591</v>
      </c>
      <c r="E374" s="9">
        <v>17.1</v>
      </c>
      <c r="F374" s="9" t="s">
        <v>592</v>
      </c>
      <c r="G374" s="9">
        <v>300</v>
      </c>
      <c r="H374" s="9">
        <v>300</v>
      </c>
      <c r="I374" s="9">
        <f t="shared" si="6"/>
        <v>5130</v>
      </c>
      <c r="J374" s="9"/>
    </row>
    <row r="375" ht="14.25" spans="1:10">
      <c r="A375" s="9">
        <v>25</v>
      </c>
      <c r="B375" s="9" t="s">
        <v>13</v>
      </c>
      <c r="C375" s="9" t="s">
        <v>172</v>
      </c>
      <c r="D375" s="9" t="s">
        <v>593</v>
      </c>
      <c r="E375" s="9">
        <v>13.89</v>
      </c>
      <c r="F375" s="9" t="s">
        <v>592</v>
      </c>
      <c r="G375" s="9">
        <v>300</v>
      </c>
      <c r="H375" s="9">
        <v>300</v>
      </c>
      <c r="I375" s="9">
        <f t="shared" si="6"/>
        <v>4167</v>
      </c>
      <c r="J375" s="9"/>
    </row>
    <row r="376" ht="14.25" spans="1:10">
      <c r="A376" s="9">
        <v>26</v>
      </c>
      <c r="B376" s="9" t="s">
        <v>13</v>
      </c>
      <c r="C376" s="9" t="s">
        <v>172</v>
      </c>
      <c r="D376" s="9" t="s">
        <v>594</v>
      </c>
      <c r="E376" s="9">
        <v>10.64</v>
      </c>
      <c r="F376" s="9" t="s">
        <v>562</v>
      </c>
      <c r="G376" s="9">
        <v>300</v>
      </c>
      <c r="H376" s="9">
        <v>300</v>
      </c>
      <c r="I376" s="9">
        <f t="shared" si="6"/>
        <v>3192</v>
      </c>
      <c r="J376" s="9"/>
    </row>
    <row r="377" ht="14.25" spans="1:10">
      <c r="A377" s="9">
        <v>27</v>
      </c>
      <c r="B377" s="9" t="s">
        <v>13</v>
      </c>
      <c r="C377" s="9" t="s">
        <v>172</v>
      </c>
      <c r="D377" s="9" t="s">
        <v>595</v>
      </c>
      <c r="E377" s="9">
        <v>5.17</v>
      </c>
      <c r="F377" s="9" t="s">
        <v>596</v>
      </c>
      <c r="G377" s="9">
        <v>300</v>
      </c>
      <c r="H377" s="9">
        <v>300</v>
      </c>
      <c r="I377" s="9">
        <f t="shared" si="6"/>
        <v>1551</v>
      </c>
      <c r="J377" s="9"/>
    </row>
    <row r="378" ht="14.25" spans="1:10">
      <c r="A378" s="9">
        <v>28</v>
      </c>
      <c r="B378" s="9" t="s">
        <v>13</v>
      </c>
      <c r="C378" s="9" t="s">
        <v>172</v>
      </c>
      <c r="D378" s="9" t="s">
        <v>597</v>
      </c>
      <c r="E378" s="9">
        <v>3.97</v>
      </c>
      <c r="F378" s="9" t="s">
        <v>598</v>
      </c>
      <c r="G378" s="9">
        <v>300</v>
      </c>
      <c r="H378" s="9">
        <v>300</v>
      </c>
      <c r="I378" s="9">
        <f t="shared" si="6"/>
        <v>1191</v>
      </c>
      <c r="J378" s="9"/>
    </row>
    <row r="379" ht="28.5" spans="1:10">
      <c r="A379" s="9">
        <v>29</v>
      </c>
      <c r="B379" s="9" t="s">
        <v>13</v>
      </c>
      <c r="C379" s="9" t="s">
        <v>172</v>
      </c>
      <c r="D379" s="9" t="s">
        <v>599</v>
      </c>
      <c r="E379" s="9">
        <v>5.05</v>
      </c>
      <c r="F379" s="9" t="s">
        <v>600</v>
      </c>
      <c r="G379" s="9">
        <v>300</v>
      </c>
      <c r="H379" s="9">
        <v>300</v>
      </c>
      <c r="I379" s="9">
        <f t="shared" si="6"/>
        <v>1515</v>
      </c>
      <c r="J379" s="9"/>
    </row>
    <row r="380" ht="14.25" spans="1:10">
      <c r="A380" s="9"/>
      <c r="B380" s="9" t="s">
        <v>24</v>
      </c>
      <c r="C380" s="9" t="s">
        <v>172</v>
      </c>
      <c r="D380" s="9"/>
      <c r="E380" s="9">
        <f>SUM(E351:E379)</f>
        <v>161.97</v>
      </c>
      <c r="F380" s="9"/>
      <c r="G380" s="9"/>
      <c r="H380" s="9"/>
      <c r="I380" s="9">
        <f>SUM(I351:I379)</f>
        <v>48591</v>
      </c>
      <c r="J380" s="9"/>
    </row>
  </sheetData>
  <mergeCells count="2">
    <mergeCell ref="A1:J1"/>
    <mergeCell ref="A2:J2"/>
  </mergeCells>
  <conditionalFormatting sqref="F251">
    <cfRule type="duplicateValues" dxfId="0" priority="19"/>
    <cfRule type="duplicateValues" dxfId="0" priority="20"/>
    <cfRule type="duplicateValues" dxfId="0" priority="21"/>
  </conditionalFormatting>
  <conditionalFormatting sqref="F256">
    <cfRule type="duplicateValues" dxfId="0" priority="16"/>
    <cfRule type="duplicateValues" dxfId="0" priority="17"/>
    <cfRule type="duplicateValues" dxfId="0" priority="18"/>
  </conditionalFormatting>
  <conditionalFormatting sqref="F260">
    <cfRule type="duplicateValues" dxfId="0" priority="13"/>
    <cfRule type="duplicateValues" dxfId="0" priority="14"/>
    <cfRule type="duplicateValues" dxfId="0" priority="15"/>
  </conditionalFormatting>
  <conditionalFormatting sqref="F266">
    <cfRule type="duplicateValues" dxfId="0" priority="7"/>
    <cfRule type="duplicateValues" dxfId="0" priority="8"/>
    <cfRule type="duplicateValues" dxfId="0" priority="9"/>
  </conditionalFormatting>
  <conditionalFormatting sqref="F269">
    <cfRule type="duplicateValues" dxfId="0" priority="10"/>
    <cfRule type="duplicateValues" dxfId="0" priority="11"/>
    <cfRule type="duplicateValues" dxfId="0" priority="12"/>
  </conditionalFormatting>
  <conditionalFormatting sqref="F270">
    <cfRule type="duplicateValues" dxfId="0" priority="4"/>
    <cfRule type="duplicateValues" dxfId="0" priority="5"/>
    <cfRule type="duplicateValues" dxfId="0" priority="6"/>
  </conditionalFormatting>
  <conditionalFormatting sqref="F272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scale="9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20亩以上</vt:lpstr>
      <vt:lpstr>20亩以下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天亮</cp:lastModifiedBy>
  <dcterms:created xsi:type="dcterms:W3CDTF">2023-05-18T05:08:00Z</dcterms:created>
  <dcterms:modified xsi:type="dcterms:W3CDTF">2023-05-19T10:40:03Z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286AC083C6744370869D0C8B8D694A90_13</vt:lpwstr>
  </property>
  <property fmtid="{D5CDD505-2E9C-101B-9397-08002B2CF9AE}" pid="3" name="KSOProductBuildVer">
    <vt:lpwstr>2052-11.1.0.14309</vt:lpwstr>
  </property>
</Properties>
</file>