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 tabRatio="856" firstSheet="4" activeTab="4"/>
  </bookViews>
  <sheets>
    <sheet name="景区门票成本测算" sheetId="7" state="hidden" r:id="rId1"/>
    <sheet name="景区测算表" sheetId="9" state="hidden" r:id="rId2"/>
    <sheet name="景区" sheetId="20" state="hidden" r:id="rId3"/>
    <sheet name="固定资产折旧" sheetId="21" state="hidden" r:id="rId4"/>
    <sheet name="成本调查表" sheetId="28" r:id="rId5"/>
  </sheets>
  <calcPr calcId="144525"/>
</workbook>
</file>

<file path=xl/sharedStrings.xml><?xml version="1.0" encoding="utf-8"?>
<sst xmlns="http://schemas.openxmlformats.org/spreadsheetml/2006/main" count="469" uniqueCount="224">
  <si>
    <t>神龙泉景区门票定价测算表</t>
  </si>
  <si>
    <t>序号</t>
  </si>
  <si>
    <t>名称</t>
  </si>
  <si>
    <t>金额/年（元）</t>
  </si>
  <si>
    <t>备注</t>
  </si>
  <si>
    <t>人员费用</t>
  </si>
  <si>
    <t>包括工资、福利、社保、工会费（未计算员工培训费）</t>
  </si>
  <si>
    <t>景区宣传物耗费</t>
  </si>
  <si>
    <t>办公费</t>
  </si>
  <si>
    <t>交通费</t>
  </si>
  <si>
    <t>车辆用油、维修、保险等</t>
  </si>
  <si>
    <t>差旅费</t>
  </si>
  <si>
    <t>门票印制费</t>
  </si>
  <si>
    <t>特种设备租赁费</t>
  </si>
  <si>
    <t>额度过小</t>
  </si>
  <si>
    <t>环卫劳务费</t>
  </si>
  <si>
    <t>景区道路维护费</t>
  </si>
  <si>
    <t>道路投资760万元，未提折旧</t>
  </si>
  <si>
    <t>防灾减灾紧急救援预备费</t>
  </si>
  <si>
    <t>景观及公共服务设施维护费</t>
  </si>
  <si>
    <t>包括：设备、道路、亮化、绿化</t>
  </si>
  <si>
    <t>折旧费</t>
  </si>
  <si>
    <t>未计算（房屋、车辆、通用设备、栈道、敖包）</t>
  </si>
  <si>
    <t>消防</t>
  </si>
  <si>
    <t>未计算</t>
  </si>
  <si>
    <t>门票收费卡、彩板房折旧</t>
  </si>
  <si>
    <t>成本合计</t>
  </si>
  <si>
    <t>游客人数</t>
  </si>
  <si>
    <t>景区门票人均收费标准</t>
  </si>
  <si>
    <t>申报单位章：</t>
  </si>
  <si>
    <t>填表人：</t>
  </si>
  <si>
    <t>年   月   日</t>
  </si>
  <si>
    <t xml:space="preserve"> </t>
  </si>
  <si>
    <t>温泉县哈夏草原景区门票定价测算表</t>
  </si>
  <si>
    <t>项目名称</t>
  </si>
  <si>
    <t>行次及关系</t>
  </si>
  <si>
    <t>成本测算</t>
  </si>
  <si>
    <t>一、折旧费</t>
  </si>
  <si>
    <t>1=2+3+4</t>
  </si>
  <si>
    <t>（一）房屋资产折旧</t>
  </si>
  <si>
    <t>（二）运输车辆资产折旧</t>
  </si>
  <si>
    <t>（三）设备资产折旧</t>
  </si>
  <si>
    <t>二、管理费</t>
  </si>
  <si>
    <r>
      <rPr>
        <sz val="11"/>
        <color theme="1"/>
        <rFont val="Times New Roman"/>
        <charset val="134"/>
      </rPr>
      <t>5=6+7+</t>
    </r>
    <r>
      <rPr>
        <sz val="11"/>
        <color theme="1"/>
        <rFont val="宋体"/>
        <charset val="134"/>
      </rPr>
      <t>...</t>
    </r>
    <r>
      <rPr>
        <sz val="11"/>
        <color theme="1"/>
        <rFont val="Times New Roman"/>
        <charset val="134"/>
      </rPr>
      <t>+17</t>
    </r>
  </si>
  <si>
    <t>1、景区宣传物耗费</t>
  </si>
  <si>
    <t>2、办公费</t>
  </si>
  <si>
    <t>3、差旅费</t>
  </si>
  <si>
    <t>4、门票印制费</t>
  </si>
  <si>
    <t>5、特种设备租赁费</t>
  </si>
  <si>
    <t>6、景区道路维护费</t>
  </si>
  <si>
    <t>7、防灾减灾紧急救援预备费</t>
  </si>
  <si>
    <t>8、景观及公共服务设施维护费</t>
  </si>
  <si>
    <t>9、其他费用</t>
  </si>
  <si>
    <t>三、人工费</t>
  </si>
  <si>
    <t>18=19+....+25</t>
  </si>
  <si>
    <r>
      <rPr>
        <sz val="11"/>
        <color theme="1"/>
        <rFont val="宋体"/>
        <charset val="134"/>
      </rPr>
      <t>⑴</t>
    </r>
    <r>
      <rPr>
        <sz val="11"/>
        <color theme="1"/>
        <rFont val="仿宋_GB2312"/>
        <charset val="134"/>
      </rPr>
      <t>职工工资总额</t>
    </r>
  </si>
  <si>
    <r>
      <rPr>
        <sz val="11"/>
        <color theme="1"/>
        <rFont val="宋体"/>
        <charset val="134"/>
      </rPr>
      <t>⑵</t>
    </r>
    <r>
      <rPr>
        <sz val="11"/>
        <color theme="1"/>
        <rFont val="仿宋_GB2312"/>
        <charset val="134"/>
      </rPr>
      <t>社会保险费及住房公积金</t>
    </r>
  </si>
  <si>
    <r>
      <rPr>
        <sz val="11"/>
        <color theme="1"/>
        <rFont val="宋体"/>
        <charset val="134"/>
      </rPr>
      <t>⑶</t>
    </r>
    <r>
      <rPr>
        <sz val="11"/>
        <color theme="1"/>
        <rFont val="仿宋_GB2312"/>
        <charset val="134"/>
      </rPr>
      <t>工会经费</t>
    </r>
  </si>
  <si>
    <r>
      <rPr>
        <sz val="11"/>
        <color theme="1"/>
        <rFont val="宋体"/>
        <charset val="134"/>
      </rPr>
      <t>⑷</t>
    </r>
    <r>
      <rPr>
        <sz val="11"/>
        <color theme="1"/>
        <rFont val="仿宋_GB2312"/>
        <charset val="134"/>
      </rPr>
      <t>职工福利费</t>
    </r>
  </si>
  <si>
    <r>
      <rPr>
        <sz val="11"/>
        <color theme="1"/>
        <rFont val="宋体"/>
        <charset val="134"/>
      </rPr>
      <t>⑸</t>
    </r>
    <r>
      <rPr>
        <sz val="11"/>
        <color theme="1"/>
        <rFont val="仿宋_GB2312"/>
        <charset val="134"/>
      </rPr>
      <t>职工教育经费</t>
    </r>
  </si>
  <si>
    <t>⑹其他相关费用</t>
  </si>
  <si>
    <t>劳务费</t>
  </si>
  <si>
    <t>（二）其他运营有关费用</t>
  </si>
  <si>
    <t>26=27+28</t>
  </si>
  <si>
    <t>1、车辆费用</t>
  </si>
  <si>
    <t>四、收入</t>
  </si>
  <si>
    <t>（一）收到财政补助</t>
  </si>
  <si>
    <t>（二）其他业务净收入</t>
  </si>
  <si>
    <t>五、游客人数(人)</t>
  </si>
  <si>
    <t>六、总成本额（元）</t>
  </si>
  <si>
    <t>34=1+5+11+16+24</t>
  </si>
  <si>
    <t>七、成本单价（元/人）</t>
  </si>
  <si>
    <t>35=34/32</t>
  </si>
  <si>
    <t>年  月  日</t>
  </si>
  <si>
    <r>
      <rPr>
        <sz val="12"/>
        <color theme="1"/>
        <rFont val="宋体"/>
        <charset val="134"/>
      </rPr>
      <t>表</t>
    </r>
    <r>
      <rPr>
        <sz val="12"/>
        <color theme="1"/>
        <rFont val="Times New Roman"/>
        <charset val="134"/>
      </rPr>
      <t>1</t>
    </r>
  </si>
  <si>
    <t>景区经营者基本情况表</t>
  </si>
  <si>
    <r>
      <rPr>
        <sz val="9"/>
        <color theme="1"/>
        <rFont val="宋体"/>
        <charset val="134"/>
      </rPr>
      <t>项</t>
    </r>
    <r>
      <rPr>
        <sz val="9"/>
        <color theme="1"/>
        <rFont val="Times New Roman"/>
        <charset val="134"/>
      </rPr>
      <t xml:space="preserve">   </t>
    </r>
    <r>
      <rPr>
        <sz val="9"/>
        <color theme="1"/>
        <rFont val="宋体"/>
        <charset val="134"/>
      </rPr>
      <t>目</t>
    </r>
  </si>
  <si>
    <t>单位</t>
  </si>
  <si>
    <t>栏次及关系</t>
  </si>
  <si>
    <t>上报值</t>
  </si>
  <si>
    <t>核定值</t>
  </si>
  <si>
    <t>一、基本情况</t>
  </si>
  <si>
    <t>（一）注册资本</t>
  </si>
  <si>
    <t>万元</t>
  </si>
  <si>
    <t>其中：国有资本</t>
  </si>
  <si>
    <t>境外资本</t>
  </si>
  <si>
    <t>（二）年设游客数</t>
  </si>
  <si>
    <t>人次</t>
  </si>
  <si>
    <t>（三）年实际接待施客数</t>
  </si>
  <si>
    <t>其中：普通游客数</t>
  </si>
  <si>
    <t>优惠游客数</t>
  </si>
  <si>
    <t>免费游各数</t>
  </si>
  <si>
    <t>（四）日平均游客数</t>
  </si>
  <si>
    <t>（五）现行门票价格</t>
  </si>
  <si>
    <t>其中：普通门票价格</t>
  </si>
  <si>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人次</t>
    </r>
  </si>
  <si>
    <r>
      <rPr>
        <sz val="9"/>
        <color theme="1"/>
        <rFont val="宋体"/>
        <charset val="134"/>
      </rPr>
      <t>会员卡或年票</t>
    </r>
    <r>
      <rPr>
        <sz val="9"/>
        <color theme="1"/>
        <rFont val="宋体"/>
        <charset val="134"/>
      </rPr>
      <t>价格</t>
    </r>
  </si>
  <si>
    <t>旅游团队折让价格</t>
  </si>
  <si>
    <t>其他们票价格</t>
  </si>
  <si>
    <t>二、收入情况</t>
  </si>
  <si>
    <t>（一）门票收入</t>
  </si>
  <si>
    <r>
      <rPr>
        <sz val="9"/>
        <color theme="1"/>
        <rFont val="Times New Roman"/>
        <charset val="134"/>
      </rPr>
      <t>17</t>
    </r>
    <r>
      <rPr>
        <sz val="9"/>
        <color theme="1"/>
        <rFont val="Times New Roman"/>
        <charset val="134"/>
      </rPr>
      <t>=18+19+20+21</t>
    </r>
  </si>
  <si>
    <t>其中：普通门票收入</t>
  </si>
  <si>
    <t>会员卡或年票收入</t>
  </si>
  <si>
    <t>旅游团队收人</t>
  </si>
  <si>
    <t>其他门票收入</t>
  </si>
  <si>
    <t>（二）上级补助收人</t>
  </si>
  <si>
    <r>
      <rPr>
        <sz val="9"/>
        <color theme="1"/>
        <rFont val="宋体"/>
        <charset val="134"/>
      </rPr>
      <t>（三）附</t>
    </r>
    <r>
      <rPr>
        <sz val="9"/>
        <color theme="1"/>
        <rFont val="宋体"/>
        <charset val="134"/>
      </rPr>
      <t>属单位缴款</t>
    </r>
  </si>
  <si>
    <t>（四）拨入专款</t>
  </si>
  <si>
    <t>（五）其他业务收入</t>
  </si>
  <si>
    <t>三、支出情况</t>
  </si>
  <si>
    <r>
      <rPr>
        <sz val="9"/>
        <color theme="1"/>
        <rFont val="Times New Roman"/>
        <charset val="134"/>
      </rPr>
      <t>26</t>
    </r>
    <r>
      <rPr>
        <sz val="9"/>
        <color theme="1"/>
        <rFont val="Times New Roman"/>
        <charset val="134"/>
      </rPr>
      <t>=27+28+29</t>
    </r>
  </si>
  <si>
    <t>（一）主营业务成本</t>
  </si>
  <si>
    <t>（二）其他业务成本</t>
  </si>
  <si>
    <t>（三）营业外支出</t>
  </si>
  <si>
    <t>四、营业税金及附加</t>
  </si>
  <si>
    <t>五、其它基本情况</t>
  </si>
  <si>
    <t>（一）固定资产原值</t>
  </si>
  <si>
    <t>（二）在建工程</t>
  </si>
  <si>
    <t>（三）职工人数</t>
  </si>
  <si>
    <t>人</t>
  </si>
  <si>
    <t>（四）职工工资总额</t>
  </si>
  <si>
    <r>
      <rPr>
        <sz val="12"/>
        <color theme="1"/>
        <rFont val="宋体"/>
        <charset val="134"/>
      </rPr>
      <t>表</t>
    </r>
    <r>
      <rPr>
        <sz val="12"/>
        <color theme="1"/>
        <rFont val="Times New Roman"/>
        <charset val="134"/>
      </rPr>
      <t>2</t>
    </r>
  </si>
  <si>
    <t>（    ）年固定资产折旧明细表</t>
  </si>
  <si>
    <t>单位：万元</t>
  </si>
  <si>
    <t>固定资产类别及名称</t>
  </si>
  <si>
    <r>
      <rPr>
        <sz val="9"/>
        <color theme="1"/>
        <rFont val="宋体"/>
        <charset val="134"/>
      </rPr>
      <t>固定资产原</t>
    </r>
    <r>
      <rPr>
        <sz val="9"/>
        <color theme="1"/>
        <rFont val="宋体"/>
        <charset val="134"/>
      </rPr>
      <t xml:space="preserve">   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</si>
  <si>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投入使用时</t>
    </r>
    <r>
      <rPr>
        <sz val="9"/>
        <color theme="1"/>
        <rFont val="宋体"/>
        <charset val="134"/>
      </rPr>
      <t xml:space="preserve">   </t>
    </r>
    <r>
      <rPr>
        <sz val="9"/>
        <color theme="1"/>
        <rFont val="宋体"/>
        <charset val="134"/>
      </rPr>
      <t>间</t>
    </r>
  </si>
  <si>
    <t>投废时间</t>
  </si>
  <si>
    <t>折旧年限</t>
  </si>
  <si>
    <t>残值率</t>
  </si>
  <si>
    <t>本年折旧</t>
  </si>
  <si>
    <r>
      <rPr>
        <sz val="9"/>
        <color theme="1"/>
        <rFont val="宋体"/>
        <charset val="134"/>
      </rPr>
      <t>备</t>
    </r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注</t>
    </r>
  </si>
  <si>
    <t>一、房屋建筑物</t>
  </si>
  <si>
    <t>（一）</t>
  </si>
  <si>
    <t>（二）</t>
  </si>
  <si>
    <t>…</t>
  </si>
  <si>
    <t>二、专用设备</t>
  </si>
  <si>
    <t>三、一般设备</t>
  </si>
  <si>
    <t>四、交通工具</t>
  </si>
  <si>
    <t>五、基他</t>
  </si>
  <si>
    <t>合计</t>
  </si>
  <si>
    <t>注：固定资产由国家或社会无偿投资的需备注说明</t>
  </si>
  <si>
    <r>
      <rPr>
        <sz val="12"/>
        <color theme="1"/>
        <rFont val="宋体"/>
        <charset val="134"/>
      </rPr>
      <t>表</t>
    </r>
    <r>
      <rPr>
        <sz val="12"/>
        <color theme="1"/>
        <rFont val="Times New Roman"/>
        <charset val="134"/>
      </rPr>
      <t>4</t>
    </r>
  </si>
  <si>
    <t>景区门票定价成本核定表</t>
  </si>
  <si>
    <t>（企业性质）</t>
  </si>
  <si>
    <r>
      <rPr>
        <sz val="9"/>
        <color theme="1"/>
        <rFont val="方正黑体简体"/>
        <charset val="134"/>
      </rPr>
      <t>项</t>
    </r>
    <r>
      <rPr>
        <sz val="9"/>
        <color theme="1"/>
        <rFont val="方正黑体简体"/>
        <charset val="134"/>
      </rPr>
      <t xml:space="preserve">   </t>
    </r>
    <r>
      <rPr>
        <sz val="9"/>
        <color theme="1"/>
        <rFont val="方正黑体简体"/>
        <charset val="134"/>
      </rPr>
      <t>目</t>
    </r>
  </si>
  <si>
    <t>一、运营成本</t>
  </si>
  <si>
    <t>元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</si>
  <si>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Times New Roman"/>
        <charset val="134"/>
      </rPr>
      <t>=2+34+11+</t>
    </r>
    <r>
      <rPr>
        <sz val="9"/>
        <color theme="1"/>
        <rFont val="宋体"/>
        <charset val="134"/>
      </rPr>
      <t>．．．．</t>
    </r>
    <r>
      <rPr>
        <sz val="9"/>
        <color theme="1"/>
        <rFont val="Times New Roman"/>
        <charset val="134"/>
      </rPr>
      <t>+38</t>
    </r>
  </si>
  <si>
    <t>（一）职工工资</t>
  </si>
  <si>
    <t>（二）福利费</t>
  </si>
  <si>
    <t>（三）社会保障费</t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</si>
  <si>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=5+6+7+8+9+10</t>
    </r>
  </si>
  <si>
    <r>
      <rPr>
        <sz val="9"/>
        <color theme="1"/>
        <rFont val="宋体"/>
        <charset val="134"/>
      </rPr>
      <t>其中：</t>
    </r>
    <r>
      <rPr>
        <sz val="9"/>
        <color theme="1"/>
        <rFont val="Times New Roman"/>
        <charset val="134"/>
      </rPr>
      <t xml:space="preserve">1 </t>
    </r>
    <r>
      <rPr>
        <sz val="9"/>
        <color theme="1"/>
        <rFont val="宋体"/>
        <charset val="134"/>
      </rPr>
      <t>养老保险</t>
    </r>
  </si>
  <si>
    <r>
      <rPr>
        <sz val="9"/>
        <color theme="1"/>
        <rFont val="Times New Roman"/>
        <charset val="134"/>
      </rPr>
      <t xml:space="preserve">2. </t>
    </r>
    <r>
      <rPr>
        <sz val="9"/>
        <color theme="1"/>
        <rFont val="宋体"/>
        <charset val="134"/>
      </rPr>
      <t>医疗保险</t>
    </r>
  </si>
  <si>
    <r>
      <rPr>
        <sz val="9"/>
        <color theme="1"/>
        <rFont val="Times New Roman"/>
        <charset val="134"/>
      </rPr>
      <t xml:space="preserve">3. </t>
    </r>
    <r>
      <rPr>
        <sz val="9"/>
        <color theme="1"/>
        <rFont val="宋体"/>
        <charset val="134"/>
      </rPr>
      <t>失业保险</t>
    </r>
  </si>
  <si>
    <r>
      <rPr>
        <sz val="9"/>
        <color theme="1"/>
        <rFont val="Times New Roman"/>
        <charset val="134"/>
      </rPr>
      <t xml:space="preserve">4. </t>
    </r>
    <r>
      <rPr>
        <sz val="9"/>
        <color theme="1"/>
        <rFont val="宋体"/>
        <charset val="134"/>
      </rPr>
      <t>工伤保险</t>
    </r>
  </si>
  <si>
    <r>
      <rPr>
        <sz val="9"/>
        <color theme="1"/>
        <rFont val="Times New Roman"/>
        <charset val="134"/>
      </rPr>
      <t>5.</t>
    </r>
    <r>
      <rPr>
        <sz val="9"/>
        <color theme="1"/>
        <rFont val="宋体"/>
        <charset val="134"/>
      </rPr>
      <t>生育保险</t>
    </r>
  </si>
  <si>
    <r>
      <rPr>
        <sz val="9"/>
        <color theme="1"/>
        <rFont val="Times New Roman"/>
        <charset val="134"/>
      </rPr>
      <t xml:space="preserve">6. </t>
    </r>
    <r>
      <rPr>
        <sz val="9"/>
        <color theme="1"/>
        <rFont val="宋体"/>
        <charset val="134"/>
      </rPr>
      <t>住房公积金</t>
    </r>
  </si>
  <si>
    <r>
      <rPr>
        <sz val="9"/>
        <color theme="1"/>
        <rFont val="Times New Roman"/>
        <charset val="134"/>
      </rPr>
      <t>6.</t>
    </r>
    <r>
      <rPr>
        <sz val="9"/>
        <color theme="1"/>
        <rFont val="宋体"/>
        <charset val="134"/>
      </rPr>
      <t>隹房公积金</t>
    </r>
  </si>
  <si>
    <t>（四）办公费</t>
  </si>
  <si>
    <t>（五）水电费</t>
  </si>
  <si>
    <t>（六）取暖费</t>
  </si>
  <si>
    <t>（七）邮电费</t>
  </si>
  <si>
    <t>（八）交通费</t>
  </si>
  <si>
    <t>（九）差旅费</t>
  </si>
  <si>
    <t>（十）会议费</t>
  </si>
  <si>
    <t>（十一）门票印制费</t>
  </si>
  <si>
    <t>（十二）景区规划费</t>
  </si>
  <si>
    <t>（十三）广告宣传费</t>
  </si>
  <si>
    <t>（十四）绿化维护费</t>
  </si>
  <si>
    <t>（十五）景观文物古建筑维护费</t>
  </si>
  <si>
    <t>（十六）维修费</t>
  </si>
  <si>
    <t>（十七）物料消耗费</t>
  </si>
  <si>
    <t>（十八）低值易耗品摊销</t>
  </si>
  <si>
    <t>（十九）工会经费</t>
  </si>
  <si>
    <t>（二十）职工教育经费</t>
  </si>
  <si>
    <t>（二十一）董事会会费</t>
  </si>
  <si>
    <t>（二十二）劳务费</t>
  </si>
  <si>
    <t>（二十三）租凭费</t>
  </si>
  <si>
    <t>（二十四）物业管理费</t>
  </si>
  <si>
    <t>（二十五）业务招待费</t>
  </si>
  <si>
    <r>
      <rPr>
        <sz val="9"/>
        <color theme="1"/>
        <rFont val="宋体"/>
        <charset val="134"/>
      </rPr>
      <t>（二十六）上缴管理</t>
    </r>
    <r>
      <rPr>
        <sz val="9"/>
        <color theme="1"/>
        <rFont val="宋体"/>
        <charset val="134"/>
      </rPr>
      <t>费</t>
    </r>
  </si>
  <si>
    <t>（二十七）税金</t>
  </si>
  <si>
    <t>（二十八）固定资产折旧</t>
  </si>
  <si>
    <t>（二十九）无形资产摊销</t>
  </si>
  <si>
    <t>（三十）财务费用</t>
  </si>
  <si>
    <t>（三十一）保险费</t>
  </si>
  <si>
    <t>（三十一）其他</t>
  </si>
  <si>
    <r>
      <rPr>
        <sz val="9"/>
        <color theme="1"/>
        <rFont val="宋体"/>
        <charset val="134"/>
      </rPr>
      <t>二、</t>
    </r>
    <r>
      <rPr>
        <sz val="9"/>
        <color theme="1"/>
        <rFont val="宋体"/>
        <charset val="134"/>
      </rPr>
      <t>冲</t>
    </r>
    <r>
      <rPr>
        <sz val="9"/>
        <color theme="1"/>
        <rFont val="宋体"/>
        <charset val="134"/>
      </rPr>
      <t>减成本的收入</t>
    </r>
  </si>
  <si>
    <t>三、定价总成本</t>
  </si>
  <si>
    <t>41=1-40</t>
  </si>
  <si>
    <t>四、标准游客人数</t>
  </si>
  <si>
    <t>五、单位定价成本</t>
  </si>
  <si>
    <t>43=41/42</t>
  </si>
  <si>
    <t>神龙泉景区门票定价成本调查表</t>
  </si>
  <si>
    <t>编制单位：新疆双河古道温泉康养度假有限责任公司神龙泉旅游开发分公司</t>
  </si>
  <si>
    <t>项   目</t>
  </si>
  <si>
    <t>测算金额(元)</t>
  </si>
  <si>
    <t>核减数</t>
  </si>
  <si>
    <t>审定数</t>
  </si>
  <si>
    <t>1=2+34+11+．．．．+38</t>
  </si>
  <si>
    <t>根据员工情况说明</t>
  </si>
  <si>
    <t>1500元/人/年</t>
  </si>
  <si>
    <t>4=5+6+7+8+9+10</t>
  </si>
  <si>
    <t>按应付工资为基数计算</t>
  </si>
  <si>
    <t>其中：1 养老保险</t>
  </si>
  <si>
    <t xml:space="preserve">            2. 医疗保险</t>
  </si>
  <si>
    <t xml:space="preserve">           3. 失业保险</t>
  </si>
  <si>
    <t xml:space="preserve">          4. 工伤保险</t>
  </si>
  <si>
    <t xml:space="preserve">          5. 住房公积金</t>
  </si>
  <si>
    <t>根据提供资料及同行业</t>
  </si>
  <si>
    <t>（二十三）租赁费</t>
  </si>
  <si>
    <t>（二十六）上缴管理费</t>
  </si>
  <si>
    <t>增值税及附加税</t>
  </si>
  <si>
    <t>固定资产折旧表</t>
  </si>
  <si>
    <t>特殊员工意外及公众险</t>
  </si>
  <si>
    <t>二、冲减成本的收入</t>
  </si>
  <si>
    <t>三、测算总成本</t>
  </si>
  <si>
    <t>四、预测游客人数</t>
  </si>
  <si>
    <t>根据提供资料</t>
  </si>
  <si>
    <t>五、单位成本</t>
  </si>
  <si>
    <t>元/人次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</si>
</sst>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方正黑体简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方正黑体简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楷体_GB2312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2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5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43" fontId="0" fillId="0" borderId="0" xfId="0" applyNumberForma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3" fontId="6" fillId="0" borderId="7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43" fontId="6" fillId="0" borderId="6" xfId="0" applyNumberFormat="1" applyFont="1" applyBorder="1" applyAlignment="1">
      <alignment horizontal="center" vertical="top" wrapText="1"/>
    </xf>
    <xf numFmtId="43" fontId="6" fillId="0" borderId="7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43" fontId="6" fillId="0" borderId="10" xfId="0" applyNumberFormat="1" applyFont="1" applyBorder="1" applyAlignment="1">
      <alignment horizontal="center" vertical="center" wrapText="1"/>
    </xf>
    <xf numFmtId="43" fontId="6" fillId="0" borderId="11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 indent="1"/>
    </xf>
    <xf numFmtId="0" fontId="10" fillId="0" borderId="5" xfId="0" applyFont="1" applyBorder="1" applyAlignment="1">
      <alignment horizontal="justify" vertical="center"/>
    </xf>
    <xf numFmtId="0" fontId="10" fillId="0" borderId="13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3"/>
    </xf>
    <xf numFmtId="0" fontId="11" fillId="0" borderId="16" xfId="0" applyFont="1" applyBorder="1" applyAlignment="1">
      <alignment horizontal="left" vertical="center" wrapText="1" indent="3"/>
    </xf>
    <xf numFmtId="0" fontId="11" fillId="0" borderId="17" xfId="0" applyFont="1" applyBorder="1" applyAlignment="1">
      <alignment horizontal="left" vertical="center" wrapText="1" indent="3"/>
    </xf>
    <xf numFmtId="0" fontId="11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center" vertical="center" wrapText="1"/>
    </xf>
    <xf numFmtId="176" fontId="17" fillId="0" borderId="18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0" fillId="0" borderId="18" xfId="0" applyFont="1" applyBorder="1">
      <alignment vertical="center"/>
    </xf>
    <xf numFmtId="0" fontId="20" fillId="0" borderId="18" xfId="0" applyFont="1" applyBorder="1" applyAlignment="1">
      <alignment horizontal="center" vertical="center" wrapText="1"/>
    </xf>
    <xf numFmtId="177" fontId="17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0" fillId="0" borderId="18" xfId="0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77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0"/>
  <sheetViews>
    <sheetView zoomScale="84" zoomScaleNormal="84" workbookViewId="0">
      <selection activeCell="L9" sqref="L9"/>
    </sheetView>
  </sheetViews>
  <sheetFormatPr defaultColWidth="9" defaultRowHeight="14.1" outlineLevelCol="4"/>
  <cols>
    <col min="1" max="1" width="7.25225225225225" customWidth="1"/>
    <col min="2" max="2" width="7.37837837837838" customWidth="1"/>
    <col min="3" max="3" width="25.3783783783784" customWidth="1"/>
    <col min="4" max="4" width="22.1261261261261" style="77" customWidth="1"/>
    <col min="5" max="5" width="22.6216216216216" customWidth="1"/>
  </cols>
  <sheetData>
    <row r="1" ht="36" customHeight="1" spans="2:5">
      <c r="B1" s="78" t="s">
        <v>0</v>
      </c>
      <c r="C1" s="78"/>
      <c r="D1" s="79"/>
      <c r="E1" s="78"/>
    </row>
    <row r="2" ht="36" customHeight="1" spans="2:5">
      <c r="B2" s="97"/>
      <c r="C2" s="98"/>
      <c r="D2" s="98"/>
      <c r="E2" s="98"/>
    </row>
    <row r="3" ht="27.75" customHeight="1" spans="2:5">
      <c r="B3" s="99" t="s">
        <v>1</v>
      </c>
      <c r="C3" s="99" t="s">
        <v>2</v>
      </c>
      <c r="D3" s="100" t="s">
        <v>3</v>
      </c>
      <c r="E3" s="101" t="s">
        <v>4</v>
      </c>
    </row>
    <row r="4" ht="48" customHeight="1" spans="2:5">
      <c r="B4" s="99">
        <v>1</v>
      </c>
      <c r="C4" s="88" t="s">
        <v>5</v>
      </c>
      <c r="D4" s="100"/>
      <c r="E4" s="102" t="s">
        <v>6</v>
      </c>
    </row>
    <row r="5" ht="38.1" customHeight="1" spans="2:5">
      <c r="B5" s="99">
        <v>2</v>
      </c>
      <c r="C5" s="88" t="s">
        <v>7</v>
      </c>
      <c r="D5" s="100"/>
      <c r="E5" s="103"/>
    </row>
    <row r="6" ht="27.75" customHeight="1" spans="2:5">
      <c r="B6" s="99">
        <v>3</v>
      </c>
      <c r="C6" s="88" t="s">
        <v>8</v>
      </c>
      <c r="D6" s="100"/>
      <c r="E6" s="99"/>
    </row>
    <row r="7" ht="27.75" customHeight="1" spans="2:5">
      <c r="B7" s="99">
        <v>4</v>
      </c>
      <c r="C7" s="88" t="s">
        <v>9</v>
      </c>
      <c r="D7" s="100"/>
      <c r="E7" s="103" t="s">
        <v>10</v>
      </c>
    </row>
    <row r="8" ht="27.75" customHeight="1" spans="2:5">
      <c r="B8" s="99">
        <v>5</v>
      </c>
      <c r="C8" s="88" t="s">
        <v>11</v>
      </c>
      <c r="D8" s="100"/>
      <c r="E8" s="99"/>
    </row>
    <row r="9" ht="27.75" customHeight="1" spans="2:5">
      <c r="B9" s="99">
        <v>6</v>
      </c>
      <c r="C9" s="88" t="s">
        <v>12</v>
      </c>
      <c r="D9" s="100"/>
      <c r="E9" s="99"/>
    </row>
    <row r="10" ht="27.75" customHeight="1" spans="2:5">
      <c r="B10" s="99">
        <v>7</v>
      </c>
      <c r="C10" s="88" t="s">
        <v>13</v>
      </c>
      <c r="D10" s="100"/>
      <c r="E10" s="99" t="s">
        <v>14</v>
      </c>
    </row>
    <row r="11" ht="27.75" customHeight="1" spans="2:5">
      <c r="B11" s="99">
        <v>8</v>
      </c>
      <c r="C11" s="88" t="s">
        <v>15</v>
      </c>
      <c r="D11" s="100"/>
      <c r="E11" s="99"/>
    </row>
    <row r="12" ht="27.75" customHeight="1" spans="2:5">
      <c r="B12" s="99">
        <v>9</v>
      </c>
      <c r="C12" s="88" t="s">
        <v>16</v>
      </c>
      <c r="D12" s="100"/>
      <c r="E12" s="103" t="s">
        <v>17</v>
      </c>
    </row>
    <row r="13" ht="27.75" customHeight="1" spans="2:5">
      <c r="B13" s="99">
        <v>10</v>
      </c>
      <c r="C13" s="88" t="s">
        <v>18</v>
      </c>
      <c r="D13" s="100"/>
      <c r="E13" s="99"/>
    </row>
    <row r="14" ht="27.75" customHeight="1" spans="2:5">
      <c r="B14" s="99">
        <v>11</v>
      </c>
      <c r="C14" s="88" t="s">
        <v>19</v>
      </c>
      <c r="D14" s="100"/>
      <c r="E14" s="103" t="s">
        <v>20</v>
      </c>
    </row>
    <row r="15" ht="27.75" customHeight="1" spans="2:5">
      <c r="B15" s="99">
        <v>12</v>
      </c>
      <c r="C15" s="88" t="s">
        <v>21</v>
      </c>
      <c r="D15" s="100"/>
      <c r="E15" s="103" t="s">
        <v>22</v>
      </c>
    </row>
    <row r="16" ht="27.75" customHeight="1" spans="2:5">
      <c r="B16" s="99">
        <v>13</v>
      </c>
      <c r="C16" s="88" t="s">
        <v>23</v>
      </c>
      <c r="D16" s="100"/>
      <c r="E16" s="99" t="s">
        <v>24</v>
      </c>
    </row>
    <row r="17" ht="27.75" customHeight="1" spans="2:5">
      <c r="B17" s="99">
        <v>14</v>
      </c>
      <c r="C17" s="88" t="s">
        <v>25</v>
      </c>
      <c r="D17" s="100"/>
      <c r="E17" s="99"/>
    </row>
    <row r="18" ht="27.75" customHeight="1" spans="2:5">
      <c r="B18" s="99"/>
      <c r="C18" s="88"/>
      <c r="D18" s="100"/>
      <c r="E18" s="99"/>
    </row>
    <row r="19" ht="27.75" customHeight="1" spans="2:5">
      <c r="B19" s="99"/>
      <c r="C19" s="88"/>
      <c r="D19" s="100"/>
      <c r="E19" s="99"/>
    </row>
    <row r="20" ht="27.75" customHeight="1" spans="2:5">
      <c r="B20" s="99"/>
      <c r="C20" s="99" t="s">
        <v>26</v>
      </c>
      <c r="D20" s="100"/>
      <c r="E20" s="99"/>
    </row>
    <row r="21" ht="27.75" customHeight="1" spans="2:5">
      <c r="B21" s="99"/>
      <c r="C21" s="99" t="s">
        <v>27</v>
      </c>
      <c r="D21" s="100"/>
      <c r="E21" s="99"/>
    </row>
    <row r="22" ht="27.75" customHeight="1" spans="2:5">
      <c r="B22" s="99"/>
      <c r="C22" s="99" t="s">
        <v>28</v>
      </c>
      <c r="D22" s="104" t="e">
        <f>D20/D21</f>
        <v>#DIV/0!</v>
      </c>
      <c r="E22" s="99"/>
    </row>
    <row r="23" ht="27.75" customHeight="1" spans="2:5">
      <c r="B23" s="105"/>
      <c r="C23" s="105"/>
      <c r="D23" s="106"/>
      <c r="E23" s="105"/>
    </row>
    <row r="24" ht="27.75" customHeight="1" spans="2:5">
      <c r="B24" s="105"/>
      <c r="C24" s="105"/>
      <c r="D24" s="106"/>
      <c r="E24" s="105"/>
    </row>
    <row r="25" spans="2:5">
      <c r="B25" t="s">
        <v>29</v>
      </c>
      <c r="D25" s="77" t="s">
        <v>30</v>
      </c>
      <c r="E25" t="s">
        <v>31</v>
      </c>
    </row>
    <row r="30" spans="5:5">
      <c r="E30" t="s">
        <v>32</v>
      </c>
    </row>
  </sheetData>
  <mergeCells count="1">
    <mergeCell ref="B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36"/>
  <sheetViews>
    <sheetView workbookViewId="0">
      <pane ySplit="2" topLeftCell="A19" activePane="bottomLeft" state="frozen"/>
      <selection/>
      <selection pane="bottomLeft" activeCell="H34" sqref="H34"/>
    </sheetView>
  </sheetViews>
  <sheetFormatPr defaultColWidth="9" defaultRowHeight="14.1" outlineLevelCol="4"/>
  <cols>
    <col min="2" max="2" width="28.2522522522523" customWidth="1"/>
    <col min="3" max="3" width="20.5045045045045" customWidth="1"/>
    <col min="4" max="4" width="18.7477477477477" style="77" customWidth="1"/>
    <col min="5" max="5" width="10.5045045045045" customWidth="1"/>
  </cols>
  <sheetData>
    <row r="1" ht="33.95" customHeight="1" spans="2:5">
      <c r="B1" s="78" t="s">
        <v>33</v>
      </c>
      <c r="C1" s="78"/>
      <c r="D1" s="79"/>
      <c r="E1" s="78"/>
    </row>
    <row r="2" ht="18" customHeight="1" spans="2:5">
      <c r="B2" s="80" t="s">
        <v>34</v>
      </c>
      <c r="C2" s="80" t="s">
        <v>35</v>
      </c>
      <c r="D2" s="81" t="s">
        <v>36</v>
      </c>
      <c r="E2" s="82" t="s">
        <v>4</v>
      </c>
    </row>
    <row r="3" ht="18" customHeight="1" spans="2:5">
      <c r="B3" s="83" t="s">
        <v>37</v>
      </c>
      <c r="C3" s="84" t="s">
        <v>38</v>
      </c>
      <c r="D3" s="85">
        <f>SUM(D4:D6)</f>
        <v>0</v>
      </c>
      <c r="E3" s="86"/>
    </row>
    <row r="4" ht="18" customHeight="1" spans="2:5">
      <c r="B4" s="87" t="s">
        <v>39</v>
      </c>
      <c r="C4" s="84">
        <v>2</v>
      </c>
      <c r="D4" s="85">
        <f>景区门票成本测算!D17</f>
        <v>0</v>
      </c>
      <c r="E4" s="86"/>
    </row>
    <row r="5" ht="18" customHeight="1" spans="2:5">
      <c r="B5" s="87" t="s">
        <v>40</v>
      </c>
      <c r="C5" s="84">
        <v>3</v>
      </c>
      <c r="D5" s="85">
        <v>0</v>
      </c>
      <c r="E5" s="86"/>
    </row>
    <row r="6" ht="18" customHeight="1" spans="2:5">
      <c r="B6" s="87" t="s">
        <v>41</v>
      </c>
      <c r="C6" s="84">
        <v>4</v>
      </c>
      <c r="D6" s="85">
        <v>0</v>
      </c>
      <c r="E6" s="86"/>
    </row>
    <row r="7" ht="18" customHeight="1" spans="2:5">
      <c r="B7" s="83" t="s">
        <v>42</v>
      </c>
      <c r="C7" s="84" t="s">
        <v>43</v>
      </c>
      <c r="D7" s="85">
        <f>SUM(D8:D17)</f>
        <v>0</v>
      </c>
      <c r="E7" s="86"/>
    </row>
    <row r="8" ht="18" customHeight="1" spans="2:5">
      <c r="B8" s="83" t="s">
        <v>44</v>
      </c>
      <c r="C8" s="84">
        <v>6</v>
      </c>
      <c r="D8" s="85">
        <f>景区门票成本测算!D5</f>
        <v>0</v>
      </c>
      <c r="E8" s="86"/>
    </row>
    <row r="9" ht="18" customHeight="1" spans="2:5">
      <c r="B9" s="83" t="s">
        <v>45</v>
      </c>
      <c r="C9" s="84">
        <v>7</v>
      </c>
      <c r="D9" s="85">
        <f>景区门票成本测算!D6</f>
        <v>0</v>
      </c>
      <c r="E9" s="86"/>
    </row>
    <row r="10" ht="18" customHeight="1" spans="2:5">
      <c r="B10" s="83" t="s">
        <v>46</v>
      </c>
      <c r="C10" s="84">
        <v>9</v>
      </c>
      <c r="D10" s="85">
        <f>景区门票成本测算!D8</f>
        <v>0</v>
      </c>
      <c r="E10" s="86"/>
    </row>
    <row r="11" ht="18" customHeight="1" spans="2:5">
      <c r="B11" s="83" t="s">
        <v>47</v>
      </c>
      <c r="C11" s="84">
        <v>10</v>
      </c>
      <c r="D11" s="85">
        <f>景区门票成本测算!D9</f>
        <v>0</v>
      </c>
      <c r="E11" s="86"/>
    </row>
    <row r="12" ht="18" customHeight="1" spans="2:5">
      <c r="B12" s="83" t="s">
        <v>48</v>
      </c>
      <c r="C12" s="84">
        <v>11</v>
      </c>
      <c r="D12" s="85">
        <f>景区门票成本测算!D10</f>
        <v>0</v>
      </c>
      <c r="E12" s="86"/>
    </row>
    <row r="13" ht="18" customHeight="1" spans="2:5">
      <c r="B13" s="83" t="s">
        <v>49</v>
      </c>
      <c r="C13" s="84">
        <v>13</v>
      </c>
      <c r="D13" s="85">
        <f>景区门票成本测算!D12</f>
        <v>0</v>
      </c>
      <c r="E13" s="86"/>
    </row>
    <row r="14" ht="18" customHeight="1" spans="2:5">
      <c r="B14" s="83" t="s">
        <v>50</v>
      </c>
      <c r="C14" s="84">
        <v>14</v>
      </c>
      <c r="D14" s="85">
        <f>景区门票成本测算!D13</f>
        <v>0</v>
      </c>
      <c r="E14" s="86"/>
    </row>
    <row r="15" ht="18" customHeight="1" spans="2:5">
      <c r="B15" s="83" t="s">
        <v>51</v>
      </c>
      <c r="C15" s="84">
        <v>15</v>
      </c>
      <c r="D15" s="85">
        <f>景区门票成本测算!D14</f>
        <v>0</v>
      </c>
      <c r="E15" s="86"/>
    </row>
    <row r="16" ht="18" customHeight="1" spans="2:5">
      <c r="B16" s="88" t="s">
        <v>52</v>
      </c>
      <c r="C16" s="84">
        <v>16</v>
      </c>
      <c r="D16" s="85"/>
      <c r="E16" s="86"/>
    </row>
    <row r="17" ht="18" customHeight="1" spans="2:5">
      <c r="B17" s="83"/>
      <c r="C17" s="84">
        <v>17</v>
      </c>
      <c r="D17" s="85"/>
      <c r="E17" s="86"/>
    </row>
    <row r="18" ht="14.15" spans="2:5">
      <c r="B18" s="83" t="s">
        <v>53</v>
      </c>
      <c r="C18" s="84" t="s">
        <v>54</v>
      </c>
      <c r="D18" s="85" t="e">
        <f>SUM(D19:D24)</f>
        <v>#REF!</v>
      </c>
      <c r="E18" s="86"/>
    </row>
    <row r="19" ht="20.1" customHeight="1" spans="2:5">
      <c r="B19" s="89" t="s">
        <v>55</v>
      </c>
      <c r="C19" s="84">
        <v>19</v>
      </c>
      <c r="D19" s="85" t="e">
        <f>#REF!</f>
        <v>#REF!</v>
      </c>
      <c r="E19" s="86"/>
    </row>
    <row r="20" ht="20.1" customHeight="1" spans="2:5">
      <c r="B20" s="89" t="s">
        <v>56</v>
      </c>
      <c r="C20" s="84">
        <v>20</v>
      </c>
      <c r="D20" s="85" t="e">
        <f>#REF!</f>
        <v>#REF!</v>
      </c>
      <c r="E20" s="86"/>
    </row>
    <row r="21" ht="20.1" customHeight="1" spans="2:5">
      <c r="B21" s="89" t="s">
        <v>57</v>
      </c>
      <c r="C21" s="84">
        <v>21</v>
      </c>
      <c r="D21" s="85" t="e">
        <f>#REF!</f>
        <v>#REF!</v>
      </c>
      <c r="E21" s="86"/>
    </row>
    <row r="22" ht="20.1" customHeight="1" spans="2:5">
      <c r="B22" s="89" t="s">
        <v>58</v>
      </c>
      <c r="C22" s="84">
        <v>22</v>
      </c>
      <c r="D22" s="85" t="e">
        <f>#REF!</f>
        <v>#REF!</v>
      </c>
      <c r="E22" s="86"/>
    </row>
    <row r="23" ht="27" customHeight="1" spans="2:5">
      <c r="B23" s="89" t="s">
        <v>59</v>
      </c>
      <c r="C23" s="84">
        <v>23</v>
      </c>
      <c r="D23" s="85" t="e">
        <f>#REF!</f>
        <v>#REF!</v>
      </c>
      <c r="E23" s="82"/>
    </row>
    <row r="24" ht="20.1" customHeight="1" spans="2:5">
      <c r="B24" s="89" t="s">
        <v>60</v>
      </c>
      <c r="C24" s="84">
        <v>24</v>
      </c>
      <c r="D24" s="85">
        <f>景区门票成本测算!D11</f>
        <v>0</v>
      </c>
      <c r="E24" s="82" t="s">
        <v>61</v>
      </c>
    </row>
    <row r="25" ht="20.1" customHeight="1" spans="2:5">
      <c r="B25" s="90"/>
      <c r="C25" s="84">
        <v>25</v>
      </c>
      <c r="D25" s="85"/>
      <c r="E25" s="86"/>
    </row>
    <row r="26" ht="20.1" customHeight="1" spans="2:5">
      <c r="B26" s="87" t="s">
        <v>62</v>
      </c>
      <c r="C26" s="84" t="s">
        <v>63</v>
      </c>
      <c r="D26" s="85">
        <f>SUM(D27:D28)</f>
        <v>0</v>
      </c>
      <c r="E26" s="86"/>
    </row>
    <row r="27" ht="26.1" customHeight="1" spans="2:5">
      <c r="B27" s="91" t="s">
        <v>64</v>
      </c>
      <c r="C27" s="84">
        <v>27</v>
      </c>
      <c r="D27" s="85">
        <f>景区门票成本测算!D7</f>
        <v>0</v>
      </c>
      <c r="E27" s="92" t="s">
        <v>10</v>
      </c>
    </row>
    <row r="28" ht="20.1" customHeight="1" spans="2:5">
      <c r="B28" s="91"/>
      <c r="C28" s="84">
        <v>28</v>
      </c>
      <c r="D28" s="85"/>
      <c r="E28" s="86"/>
    </row>
    <row r="29" ht="20.1" customHeight="1" spans="2:5">
      <c r="B29" s="83" t="s">
        <v>65</v>
      </c>
      <c r="C29" s="84">
        <v>29</v>
      </c>
      <c r="D29" s="85"/>
      <c r="E29" s="86"/>
    </row>
    <row r="30" ht="20.1" customHeight="1" spans="2:5">
      <c r="B30" s="83" t="s">
        <v>66</v>
      </c>
      <c r="C30" s="84">
        <v>30</v>
      </c>
      <c r="D30" s="85"/>
      <c r="E30" s="86"/>
    </row>
    <row r="31" ht="20.1" customHeight="1" spans="2:5">
      <c r="B31" s="83" t="s">
        <v>67</v>
      </c>
      <c r="C31" s="84">
        <v>31</v>
      </c>
      <c r="D31" s="85"/>
      <c r="E31" s="86"/>
    </row>
    <row r="32" ht="20.1" customHeight="1" spans="2:5">
      <c r="B32" s="83" t="s">
        <v>68</v>
      </c>
      <c r="C32" s="84">
        <v>32</v>
      </c>
      <c r="D32" s="85">
        <f>景区门票成本测算!D21</f>
        <v>0</v>
      </c>
      <c r="E32" s="86"/>
    </row>
    <row r="33" ht="20.1" customHeight="1" spans="2:5">
      <c r="B33" s="83"/>
      <c r="C33" s="84">
        <v>33</v>
      </c>
      <c r="D33" s="85"/>
      <c r="E33" s="86"/>
    </row>
    <row r="34" ht="20.1" customHeight="1" spans="2:5">
      <c r="B34" s="83" t="s">
        <v>69</v>
      </c>
      <c r="C34" s="84" t="s">
        <v>70</v>
      </c>
      <c r="D34" s="85"/>
      <c r="E34" s="86"/>
    </row>
    <row r="35" ht="20.1" customHeight="1" spans="2:5">
      <c r="B35" s="83" t="s">
        <v>71</v>
      </c>
      <c r="C35" s="84" t="s">
        <v>72</v>
      </c>
      <c r="D35" s="93"/>
      <c r="E35" s="86"/>
    </row>
    <row r="36" ht="21" customHeight="1" spans="2:5">
      <c r="B36" s="94" t="s">
        <v>29</v>
      </c>
      <c r="C36" s="95" t="s">
        <v>30</v>
      </c>
      <c r="D36" s="96"/>
      <c r="E36" s="94" t="s">
        <v>73</v>
      </c>
    </row>
  </sheetData>
  <mergeCells count="1">
    <mergeCell ref="B1:E1"/>
  </mergeCells>
  <pageMargins left="0.75" right="0.472222222222222" top="0.944444444444444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opLeftCell="A51" workbookViewId="0">
      <selection activeCell="A67" sqref="$A67:$XFD116"/>
    </sheetView>
  </sheetViews>
  <sheetFormatPr defaultColWidth="9" defaultRowHeight="14.1" outlineLevelCol="7"/>
  <cols>
    <col min="1" max="1" width="23.8738738738739" customWidth="1"/>
    <col min="2" max="2" width="9.87387387387387" style="3" customWidth="1"/>
    <col min="3" max="5" width="12.8738738738739" style="3" customWidth="1"/>
  </cols>
  <sheetData>
    <row r="1" ht="15.45" spans="1:1">
      <c r="A1" s="2" t="s">
        <v>74</v>
      </c>
    </row>
    <row r="2" ht="19.15" spans="1:5">
      <c r="A2" s="36" t="s">
        <v>75</v>
      </c>
      <c r="B2" s="36"/>
      <c r="C2" s="36"/>
      <c r="D2" s="36"/>
      <c r="E2" s="36"/>
    </row>
    <row r="3" ht="15.6" spans="1:5">
      <c r="A3" s="38" t="s">
        <v>76</v>
      </c>
      <c r="B3" s="39" t="s">
        <v>77</v>
      </c>
      <c r="C3" s="39" t="s">
        <v>78</v>
      </c>
      <c r="D3" s="39" t="s">
        <v>79</v>
      </c>
      <c r="E3" s="40" t="s">
        <v>80</v>
      </c>
    </row>
    <row r="4" ht="14.85" spans="1:5">
      <c r="A4" s="51" t="s">
        <v>81</v>
      </c>
      <c r="B4" s="42"/>
      <c r="C4" s="42">
        <v>1</v>
      </c>
      <c r="D4" s="42"/>
      <c r="E4" s="52"/>
    </row>
    <row r="5" ht="14.85" spans="1:5">
      <c r="A5" s="51" t="s">
        <v>82</v>
      </c>
      <c r="B5" s="53" t="s">
        <v>83</v>
      </c>
      <c r="C5" s="42">
        <v>2</v>
      </c>
      <c r="D5" s="42"/>
      <c r="E5" s="52"/>
    </row>
    <row r="6" ht="14.85" spans="1:5">
      <c r="A6" s="54" t="s">
        <v>84</v>
      </c>
      <c r="B6" s="53" t="s">
        <v>83</v>
      </c>
      <c r="C6" s="42">
        <v>3</v>
      </c>
      <c r="D6" s="42"/>
      <c r="E6" s="52"/>
    </row>
    <row r="7" ht="14.85" spans="1:5">
      <c r="A7" s="55" t="s">
        <v>85</v>
      </c>
      <c r="B7" s="53" t="s">
        <v>83</v>
      </c>
      <c r="C7" s="42">
        <v>4</v>
      </c>
      <c r="D7" s="42"/>
      <c r="E7" s="52"/>
    </row>
    <row r="8" ht="14.85" spans="1:5">
      <c r="A8" s="51" t="s">
        <v>86</v>
      </c>
      <c r="B8" s="53" t="s">
        <v>87</v>
      </c>
      <c r="C8" s="42">
        <v>5</v>
      </c>
      <c r="D8" s="42"/>
      <c r="E8" s="52"/>
    </row>
    <row r="9" ht="14.85" spans="1:5">
      <c r="A9" s="51" t="s">
        <v>88</v>
      </c>
      <c r="B9" s="53" t="s">
        <v>87</v>
      </c>
      <c r="C9" s="42">
        <v>6</v>
      </c>
      <c r="D9" s="42"/>
      <c r="E9" s="52"/>
    </row>
    <row r="10" ht="14.85" spans="1:5">
      <c r="A10" s="54" t="s">
        <v>89</v>
      </c>
      <c r="B10" s="53" t="s">
        <v>87</v>
      </c>
      <c r="C10" s="42">
        <v>7</v>
      </c>
      <c r="D10" s="42"/>
      <c r="E10" s="52"/>
    </row>
    <row r="11" ht="14.85" spans="1:5">
      <c r="A11" s="55" t="s">
        <v>90</v>
      </c>
      <c r="B11" s="53" t="s">
        <v>87</v>
      </c>
      <c r="C11" s="42">
        <v>8</v>
      </c>
      <c r="D11" s="42"/>
      <c r="E11" s="52"/>
    </row>
    <row r="12" ht="14.85" spans="1:5">
      <c r="A12" s="55" t="s">
        <v>91</v>
      </c>
      <c r="B12" s="53" t="s">
        <v>87</v>
      </c>
      <c r="C12" s="42">
        <v>9</v>
      </c>
      <c r="D12" s="42"/>
      <c r="E12" s="52"/>
    </row>
    <row r="13" ht="14.85" spans="1:5">
      <c r="A13" s="51" t="s">
        <v>92</v>
      </c>
      <c r="B13" s="53" t="s">
        <v>87</v>
      </c>
      <c r="C13" s="42">
        <v>10</v>
      </c>
      <c r="D13" s="42"/>
      <c r="E13" s="52"/>
    </row>
    <row r="14" ht="14.85" spans="1:5">
      <c r="A14" s="51" t="s">
        <v>93</v>
      </c>
      <c r="B14" s="42"/>
      <c r="C14" s="42">
        <v>11</v>
      </c>
      <c r="D14" s="42"/>
      <c r="E14" s="52"/>
    </row>
    <row r="15" ht="14.85" spans="1:5">
      <c r="A15" s="54" t="s">
        <v>94</v>
      </c>
      <c r="B15" s="53" t="s">
        <v>95</v>
      </c>
      <c r="C15" s="42">
        <v>12</v>
      </c>
      <c r="D15" s="42"/>
      <c r="E15" s="52"/>
    </row>
    <row r="16" ht="14.85" spans="1:5">
      <c r="A16" s="55" t="s">
        <v>96</v>
      </c>
      <c r="B16" s="53" t="s">
        <v>95</v>
      </c>
      <c r="C16" s="42">
        <v>13</v>
      </c>
      <c r="D16" s="42"/>
      <c r="E16" s="52"/>
    </row>
    <row r="17" ht="14.85" spans="1:5">
      <c r="A17" s="55" t="s">
        <v>97</v>
      </c>
      <c r="B17" s="53" t="s">
        <v>95</v>
      </c>
      <c r="C17" s="42">
        <v>14</v>
      </c>
      <c r="D17" s="42"/>
      <c r="E17" s="52"/>
    </row>
    <row r="18" ht="14.85" spans="1:5">
      <c r="A18" s="55" t="s">
        <v>98</v>
      </c>
      <c r="B18" s="53" t="s">
        <v>95</v>
      </c>
      <c r="C18" s="42">
        <v>15</v>
      </c>
      <c r="D18" s="42"/>
      <c r="E18" s="52"/>
    </row>
    <row r="19" ht="14.85" spans="1:5">
      <c r="A19" s="51" t="s">
        <v>99</v>
      </c>
      <c r="B19" s="42"/>
      <c r="C19" s="42">
        <v>16</v>
      </c>
      <c r="D19" s="42"/>
      <c r="E19" s="52"/>
    </row>
    <row r="20" ht="14.85" spans="1:5">
      <c r="A20" s="51" t="s">
        <v>100</v>
      </c>
      <c r="B20" s="53" t="s">
        <v>83</v>
      </c>
      <c r="C20" s="42" t="s">
        <v>101</v>
      </c>
      <c r="D20" s="42"/>
      <c r="E20" s="52"/>
    </row>
    <row r="21" ht="14.85" spans="1:5">
      <c r="A21" s="54" t="s">
        <v>102</v>
      </c>
      <c r="B21" s="53" t="s">
        <v>83</v>
      </c>
      <c r="C21" s="42">
        <v>18</v>
      </c>
      <c r="D21" s="42"/>
      <c r="E21" s="52"/>
    </row>
    <row r="22" ht="14.85" spans="1:5">
      <c r="A22" s="55" t="s">
        <v>103</v>
      </c>
      <c r="B22" s="53" t="s">
        <v>83</v>
      </c>
      <c r="C22" s="42">
        <v>19</v>
      </c>
      <c r="D22" s="42"/>
      <c r="E22" s="52"/>
    </row>
    <row r="23" ht="14.85" spans="1:5">
      <c r="A23" s="55" t="s">
        <v>104</v>
      </c>
      <c r="B23" s="53" t="s">
        <v>83</v>
      </c>
      <c r="C23" s="42">
        <v>20</v>
      </c>
      <c r="D23" s="42"/>
      <c r="E23" s="52"/>
    </row>
    <row r="24" ht="14.85" spans="1:5">
      <c r="A24" s="55" t="s">
        <v>105</v>
      </c>
      <c r="B24" s="53" t="s">
        <v>83</v>
      </c>
      <c r="C24" s="42">
        <v>21</v>
      </c>
      <c r="D24" s="42"/>
      <c r="E24" s="52"/>
    </row>
    <row r="25" ht="14.85" spans="1:5">
      <c r="A25" s="51" t="s">
        <v>106</v>
      </c>
      <c r="B25" s="53" t="s">
        <v>83</v>
      </c>
      <c r="C25" s="42">
        <v>22</v>
      </c>
      <c r="D25" s="42"/>
      <c r="E25" s="52"/>
    </row>
    <row r="26" ht="14.85" spans="1:5">
      <c r="A26" s="51" t="s">
        <v>107</v>
      </c>
      <c r="B26" s="53" t="s">
        <v>83</v>
      </c>
      <c r="C26" s="42">
        <v>23</v>
      </c>
      <c r="D26" s="42"/>
      <c r="E26" s="52"/>
    </row>
    <row r="27" ht="14.85" spans="1:5">
      <c r="A27" s="51" t="s">
        <v>108</v>
      </c>
      <c r="B27" s="53" t="s">
        <v>83</v>
      </c>
      <c r="C27" s="42">
        <v>24</v>
      </c>
      <c r="D27" s="42"/>
      <c r="E27" s="52"/>
    </row>
    <row r="28" ht="14.85" spans="1:5">
      <c r="A28" s="51" t="s">
        <v>109</v>
      </c>
      <c r="B28" s="53" t="s">
        <v>83</v>
      </c>
      <c r="C28" s="42">
        <v>25</v>
      </c>
      <c r="D28" s="42"/>
      <c r="E28" s="52"/>
    </row>
    <row r="29" ht="14.85" spans="1:5">
      <c r="A29" s="51" t="s">
        <v>110</v>
      </c>
      <c r="B29" s="42"/>
      <c r="C29" s="42" t="s">
        <v>111</v>
      </c>
      <c r="D29" s="42"/>
      <c r="E29" s="52"/>
    </row>
    <row r="30" ht="14.85" spans="1:5">
      <c r="A30" s="51" t="s">
        <v>112</v>
      </c>
      <c r="B30" s="53" t="s">
        <v>83</v>
      </c>
      <c r="C30" s="42">
        <v>27</v>
      </c>
      <c r="D30" s="42"/>
      <c r="E30" s="52"/>
    </row>
    <row r="31" ht="14.85" spans="1:5">
      <c r="A31" s="51" t="s">
        <v>113</v>
      </c>
      <c r="B31" s="53" t="s">
        <v>83</v>
      </c>
      <c r="C31" s="42">
        <v>28</v>
      </c>
      <c r="D31" s="42"/>
      <c r="E31" s="52"/>
    </row>
    <row r="32" ht="14.85" spans="1:5">
      <c r="A32" s="51" t="s">
        <v>114</v>
      </c>
      <c r="B32" s="53" t="s">
        <v>83</v>
      </c>
      <c r="C32" s="42">
        <v>29</v>
      </c>
      <c r="D32" s="42"/>
      <c r="E32" s="52"/>
    </row>
    <row r="33" ht="14.85" spans="1:5">
      <c r="A33" s="51" t="s">
        <v>115</v>
      </c>
      <c r="B33" s="53" t="s">
        <v>83</v>
      </c>
      <c r="C33" s="42">
        <v>30</v>
      </c>
      <c r="D33" s="42"/>
      <c r="E33" s="52"/>
    </row>
    <row r="34" ht="14.85" spans="1:5">
      <c r="A34" s="51" t="s">
        <v>116</v>
      </c>
      <c r="B34" s="42"/>
      <c r="C34" s="42">
        <v>31</v>
      </c>
      <c r="D34" s="42"/>
      <c r="E34" s="52"/>
    </row>
    <row r="35" ht="14.85" spans="1:5">
      <c r="A35" s="51" t="s">
        <v>117</v>
      </c>
      <c r="B35" s="53" t="s">
        <v>83</v>
      </c>
      <c r="C35" s="42">
        <v>32</v>
      </c>
      <c r="D35" s="42"/>
      <c r="E35" s="52"/>
    </row>
    <row r="36" ht="14.85" spans="1:5">
      <c r="A36" s="51" t="s">
        <v>118</v>
      </c>
      <c r="B36" s="53" t="s">
        <v>83</v>
      </c>
      <c r="C36" s="42">
        <v>33</v>
      </c>
      <c r="D36" s="42"/>
      <c r="E36" s="52"/>
    </row>
    <row r="37" ht="14.85" spans="1:5">
      <c r="A37" s="51" t="s">
        <v>119</v>
      </c>
      <c r="B37" s="53" t="s">
        <v>120</v>
      </c>
      <c r="C37" s="42">
        <v>34</v>
      </c>
      <c r="D37" s="42"/>
      <c r="E37" s="52"/>
    </row>
    <row r="38" ht="14.85" spans="1:5">
      <c r="A38" s="56" t="s">
        <v>121</v>
      </c>
      <c r="B38" s="57" t="s">
        <v>83</v>
      </c>
      <c r="C38" s="47">
        <v>35</v>
      </c>
      <c r="D38" s="47"/>
      <c r="E38" s="58"/>
    </row>
    <row r="39" ht="14.85" spans="1:5">
      <c r="A39" s="59"/>
      <c r="B39" s="60"/>
      <c r="C39" s="61"/>
      <c r="D39" s="61"/>
      <c r="E39" s="61"/>
    </row>
    <row r="40" ht="15.45" spans="1:1">
      <c r="A40" s="2" t="s">
        <v>122</v>
      </c>
    </row>
    <row r="41" ht="18.4" spans="1:5">
      <c r="A41" s="36" t="s">
        <v>123</v>
      </c>
      <c r="B41" s="36"/>
      <c r="C41" s="36"/>
      <c r="D41" s="36"/>
      <c r="E41" s="36"/>
    </row>
    <row r="42" ht="14.85" spans="1:6">
      <c r="A42" s="37" t="s">
        <v>124</v>
      </c>
      <c r="B42" s="37"/>
      <c r="C42" s="37"/>
      <c r="D42" s="37"/>
      <c r="E42" s="37"/>
      <c r="F42" s="37"/>
    </row>
    <row r="43" ht="24.65" spans="1:8">
      <c r="A43" s="38" t="s">
        <v>125</v>
      </c>
      <c r="B43" s="39" t="s">
        <v>126</v>
      </c>
      <c r="C43" s="39" t="s">
        <v>127</v>
      </c>
      <c r="D43" s="39" t="s">
        <v>128</v>
      </c>
      <c r="E43" s="39" t="s">
        <v>129</v>
      </c>
      <c r="F43" s="39" t="s">
        <v>130</v>
      </c>
      <c r="G43" s="39" t="s">
        <v>131</v>
      </c>
      <c r="H43" s="40" t="s">
        <v>132</v>
      </c>
    </row>
    <row r="44" ht="14.85" spans="1:8">
      <c r="A44" s="41" t="s">
        <v>133</v>
      </c>
      <c r="B44" s="42"/>
      <c r="C44" s="42"/>
      <c r="D44" s="42"/>
      <c r="E44" s="42"/>
      <c r="F44" s="43"/>
      <c r="G44" s="43"/>
      <c r="H44" s="44"/>
    </row>
    <row r="45" ht="14.85" spans="1:8">
      <c r="A45" s="41" t="s">
        <v>134</v>
      </c>
      <c r="B45" s="42"/>
      <c r="C45" s="42"/>
      <c r="D45" s="42"/>
      <c r="E45" s="42"/>
      <c r="F45" s="43"/>
      <c r="G45" s="43"/>
      <c r="H45" s="44"/>
    </row>
    <row r="46" ht="14.85" spans="1:8">
      <c r="A46" s="41" t="s">
        <v>135</v>
      </c>
      <c r="B46" s="42"/>
      <c r="C46" s="42"/>
      <c r="D46" s="42"/>
      <c r="E46" s="42"/>
      <c r="F46" s="43"/>
      <c r="G46" s="43"/>
      <c r="H46" s="44"/>
    </row>
    <row r="47" ht="14.85" spans="1:8">
      <c r="A47" s="45" t="s">
        <v>136</v>
      </c>
      <c r="B47" s="42"/>
      <c r="C47" s="42"/>
      <c r="D47" s="42"/>
      <c r="E47" s="42"/>
      <c r="F47" s="43"/>
      <c r="G47" s="43"/>
      <c r="H47" s="44"/>
    </row>
    <row r="48" ht="14.85" spans="1:8">
      <c r="A48" s="41" t="s">
        <v>137</v>
      </c>
      <c r="B48" s="42"/>
      <c r="C48" s="42"/>
      <c r="D48" s="42"/>
      <c r="E48" s="42"/>
      <c r="F48" s="43"/>
      <c r="G48" s="43"/>
      <c r="H48" s="44"/>
    </row>
    <row r="49" ht="14.85" spans="1:8">
      <c r="A49" s="41" t="s">
        <v>134</v>
      </c>
      <c r="B49" s="42"/>
      <c r="C49" s="42"/>
      <c r="D49" s="42"/>
      <c r="E49" s="42"/>
      <c r="F49" s="43"/>
      <c r="G49" s="43"/>
      <c r="H49" s="44"/>
    </row>
    <row r="50" ht="14.85" spans="1:8">
      <c r="A50" s="41" t="s">
        <v>135</v>
      </c>
      <c r="B50" s="42"/>
      <c r="C50" s="42"/>
      <c r="D50" s="42"/>
      <c r="E50" s="42"/>
      <c r="F50" s="43"/>
      <c r="G50" s="43"/>
      <c r="H50" s="44"/>
    </row>
    <row r="51" ht="14.85" spans="1:8">
      <c r="A51" s="45" t="s">
        <v>136</v>
      </c>
      <c r="B51" s="42"/>
      <c r="C51" s="42"/>
      <c r="D51" s="42"/>
      <c r="E51" s="42"/>
      <c r="F51" s="43"/>
      <c r="G51" s="43"/>
      <c r="H51" s="44"/>
    </row>
    <row r="52" ht="14.85" spans="1:8">
      <c r="A52" s="41" t="s">
        <v>138</v>
      </c>
      <c r="B52" s="42"/>
      <c r="C52" s="42"/>
      <c r="D52" s="42"/>
      <c r="E52" s="42"/>
      <c r="F52" s="43"/>
      <c r="G52" s="43"/>
      <c r="H52" s="44"/>
    </row>
    <row r="53" ht="14.85" spans="1:8">
      <c r="A53" s="41" t="s">
        <v>134</v>
      </c>
      <c r="B53" s="42"/>
      <c r="C53" s="42"/>
      <c r="D53" s="42"/>
      <c r="E53" s="42"/>
      <c r="F53" s="43"/>
      <c r="G53" s="43"/>
      <c r="H53" s="44"/>
    </row>
    <row r="54" ht="14.85" spans="1:8">
      <c r="A54" s="41" t="s">
        <v>135</v>
      </c>
      <c r="B54" s="42"/>
      <c r="C54" s="42"/>
      <c r="D54" s="42"/>
      <c r="E54" s="42"/>
      <c r="F54" s="43"/>
      <c r="G54" s="43"/>
      <c r="H54" s="44"/>
    </row>
    <row r="55" ht="14.85" spans="1:8">
      <c r="A55" s="45" t="s">
        <v>136</v>
      </c>
      <c r="B55" s="42"/>
      <c r="C55" s="42"/>
      <c r="D55" s="42"/>
      <c r="E55" s="42"/>
      <c r="F55" s="43"/>
      <c r="G55" s="43"/>
      <c r="H55" s="44"/>
    </row>
    <row r="56" ht="14.85" spans="1:8">
      <c r="A56" s="41" t="s">
        <v>139</v>
      </c>
      <c r="B56" s="42"/>
      <c r="C56" s="42"/>
      <c r="D56" s="42"/>
      <c r="E56" s="42"/>
      <c r="F56" s="43"/>
      <c r="G56" s="43"/>
      <c r="H56" s="44"/>
    </row>
    <row r="57" ht="14.85" spans="1:8">
      <c r="A57" s="41" t="s">
        <v>134</v>
      </c>
      <c r="B57" s="42"/>
      <c r="C57" s="42"/>
      <c r="D57" s="42"/>
      <c r="E57" s="42"/>
      <c r="F57" s="43"/>
      <c r="G57" s="43"/>
      <c r="H57" s="44"/>
    </row>
    <row r="58" ht="14.85" spans="1:8">
      <c r="A58" s="41" t="s">
        <v>135</v>
      </c>
      <c r="B58" s="42"/>
      <c r="C58" s="42"/>
      <c r="D58" s="42"/>
      <c r="E58" s="42"/>
      <c r="F58" s="43"/>
      <c r="G58" s="43"/>
      <c r="H58" s="44"/>
    </row>
    <row r="59" ht="14.85" spans="1:8">
      <c r="A59" s="45" t="s">
        <v>136</v>
      </c>
      <c r="B59" s="42"/>
      <c r="C59" s="42"/>
      <c r="D59" s="42"/>
      <c r="E59" s="42"/>
      <c r="F59" s="43"/>
      <c r="G59" s="43"/>
      <c r="H59" s="44"/>
    </row>
    <row r="60" ht="14.85" spans="1:8">
      <c r="A60" s="41" t="s">
        <v>140</v>
      </c>
      <c r="B60" s="42"/>
      <c r="C60" s="42"/>
      <c r="D60" s="42"/>
      <c r="E60" s="42"/>
      <c r="F60" s="43"/>
      <c r="G60" s="43"/>
      <c r="H60" s="44"/>
    </row>
    <row r="61" ht="14.85" spans="1:8">
      <c r="A61" s="41" t="s">
        <v>134</v>
      </c>
      <c r="B61" s="42"/>
      <c r="C61" s="42"/>
      <c r="D61" s="42"/>
      <c r="E61" s="42"/>
      <c r="F61" s="43"/>
      <c r="G61" s="43"/>
      <c r="H61" s="44"/>
    </row>
    <row r="62" ht="14.85" spans="1:8">
      <c r="A62" s="41" t="s">
        <v>135</v>
      </c>
      <c r="B62" s="42"/>
      <c r="C62" s="42"/>
      <c r="D62" s="42"/>
      <c r="E62" s="42"/>
      <c r="F62" s="43"/>
      <c r="G62" s="43"/>
      <c r="H62" s="44"/>
    </row>
    <row r="63" ht="14.85" spans="1:8">
      <c r="A63" s="45" t="s">
        <v>136</v>
      </c>
      <c r="B63" s="42"/>
      <c r="C63" s="42"/>
      <c r="D63" s="42"/>
      <c r="E63" s="42"/>
      <c r="F63" s="43"/>
      <c r="G63" s="43"/>
      <c r="H63" s="44"/>
    </row>
    <row r="64" ht="14.85" spans="1:8">
      <c r="A64" s="46" t="s">
        <v>141</v>
      </c>
      <c r="B64" s="47"/>
      <c r="C64" s="47"/>
      <c r="D64" s="47"/>
      <c r="E64" s="47"/>
      <c r="F64" s="48"/>
      <c r="G64" s="48"/>
      <c r="H64" s="49"/>
    </row>
    <row r="65" ht="14.85" spans="1:6">
      <c r="A65" s="50" t="s">
        <v>142</v>
      </c>
      <c r="B65" s="50"/>
      <c r="C65" s="50"/>
      <c r="D65" s="50"/>
      <c r="E65" s="50"/>
      <c r="F65" s="50"/>
    </row>
    <row r="66" spans="1:6">
      <c r="A66" s="50"/>
      <c r="B66" s="50"/>
      <c r="C66" s="50"/>
      <c r="D66" s="50"/>
      <c r="E66" s="50"/>
      <c r="F66" s="50"/>
    </row>
    <row r="67" ht="15.45" spans="1:1">
      <c r="A67" s="2" t="s">
        <v>143</v>
      </c>
    </row>
    <row r="68" ht="18.4" spans="1:5">
      <c r="A68" s="36" t="s">
        <v>144</v>
      </c>
      <c r="B68" s="36"/>
      <c r="C68" s="36"/>
      <c r="D68" s="36"/>
      <c r="E68" s="36"/>
    </row>
    <row r="69" ht="14.85" spans="1:1">
      <c r="A69" s="62" t="s">
        <v>145</v>
      </c>
    </row>
    <row r="70" ht="15.6" spans="1:5">
      <c r="A70" s="63" t="s">
        <v>146</v>
      </c>
      <c r="B70" s="64" t="s">
        <v>77</v>
      </c>
      <c r="C70" s="64" t="s">
        <v>78</v>
      </c>
      <c r="D70" s="64" t="s">
        <v>79</v>
      </c>
      <c r="E70" s="65" t="s">
        <v>80</v>
      </c>
    </row>
    <row r="71" ht="23.9" spans="1:5">
      <c r="A71" s="41" t="s">
        <v>147</v>
      </c>
      <c r="B71" s="53" t="s">
        <v>148</v>
      </c>
      <c r="C71" s="42" t="s">
        <v>149</v>
      </c>
      <c r="D71" s="42"/>
      <c r="E71" s="52"/>
    </row>
    <row r="72" ht="14.85" spans="1:5">
      <c r="A72" s="41" t="s">
        <v>150</v>
      </c>
      <c r="B72" s="53" t="s">
        <v>148</v>
      </c>
      <c r="C72" s="42">
        <v>2</v>
      </c>
      <c r="D72" s="42"/>
      <c r="E72" s="52"/>
    </row>
    <row r="73" ht="14.85" spans="1:5">
      <c r="A73" s="41" t="s">
        <v>151</v>
      </c>
      <c r="B73" s="53" t="s">
        <v>148</v>
      </c>
      <c r="C73" s="42">
        <v>3</v>
      </c>
      <c r="D73" s="42"/>
      <c r="E73" s="52"/>
    </row>
    <row r="74" ht="23.9" spans="1:5">
      <c r="A74" s="41" t="s">
        <v>152</v>
      </c>
      <c r="B74" s="53" t="s">
        <v>148</v>
      </c>
      <c r="C74" s="42" t="s">
        <v>153</v>
      </c>
      <c r="D74" s="42"/>
      <c r="E74" s="52"/>
    </row>
    <row r="75" ht="14.85" spans="1:5">
      <c r="A75" s="41" t="s">
        <v>154</v>
      </c>
      <c r="B75" s="53" t="s">
        <v>148</v>
      </c>
      <c r="C75" s="42">
        <v>5</v>
      </c>
      <c r="D75" s="42"/>
      <c r="E75" s="52"/>
    </row>
    <row r="76" ht="14.85" spans="1:5">
      <c r="A76" s="66" t="s">
        <v>155</v>
      </c>
      <c r="B76" s="53" t="s">
        <v>148</v>
      </c>
      <c r="C76" s="42">
        <v>6</v>
      </c>
      <c r="D76" s="42"/>
      <c r="E76" s="52"/>
    </row>
    <row r="77" ht="14.85" spans="1:5">
      <c r="A77" s="66" t="s">
        <v>156</v>
      </c>
      <c r="B77" s="53" t="s">
        <v>148</v>
      </c>
      <c r="C77" s="42">
        <v>7</v>
      </c>
      <c r="D77" s="42"/>
      <c r="E77" s="52"/>
    </row>
    <row r="78" ht="14.85" spans="1:5">
      <c r="A78" s="66" t="s">
        <v>157</v>
      </c>
      <c r="B78" s="53" t="s">
        <v>148</v>
      </c>
      <c r="C78" s="42">
        <v>8</v>
      </c>
      <c r="D78" s="42"/>
      <c r="E78" s="52"/>
    </row>
    <row r="79" ht="14.85" spans="1:5">
      <c r="A79" s="66" t="s">
        <v>158</v>
      </c>
      <c r="B79" s="53" t="s">
        <v>148</v>
      </c>
      <c r="C79" s="42">
        <v>9</v>
      </c>
      <c r="D79" s="42"/>
      <c r="E79" s="52"/>
    </row>
    <row r="80" ht="36" customHeight="1" spans="1:5">
      <c r="A80" s="67" t="s">
        <v>159</v>
      </c>
      <c r="B80" s="53" t="s">
        <v>148</v>
      </c>
      <c r="C80" s="42">
        <v>10</v>
      </c>
      <c r="D80" s="42"/>
      <c r="E80" s="52"/>
    </row>
    <row r="81" ht="14.85" spans="1:5">
      <c r="A81" s="68" t="s">
        <v>160</v>
      </c>
      <c r="B81" s="53"/>
      <c r="C81" s="42"/>
      <c r="D81" s="42"/>
      <c r="E81" s="52"/>
    </row>
    <row r="82" ht="14.85" spans="1:5">
      <c r="A82" s="41" t="s">
        <v>161</v>
      </c>
      <c r="B82" s="53" t="s">
        <v>148</v>
      </c>
      <c r="C82" s="42">
        <v>11</v>
      </c>
      <c r="D82" s="42"/>
      <c r="E82" s="52"/>
    </row>
    <row r="83" ht="14.85" spans="1:5">
      <c r="A83" s="41" t="s">
        <v>162</v>
      </c>
      <c r="B83" s="53" t="s">
        <v>148</v>
      </c>
      <c r="C83" s="42">
        <v>12</v>
      </c>
      <c r="D83" s="42"/>
      <c r="E83" s="52"/>
    </row>
    <row r="84" ht="14.85" spans="1:5">
      <c r="A84" s="41" t="s">
        <v>163</v>
      </c>
      <c r="B84" s="53" t="s">
        <v>148</v>
      </c>
      <c r="C84" s="42">
        <v>13</v>
      </c>
      <c r="D84" s="42"/>
      <c r="E84" s="52"/>
    </row>
    <row r="85" ht="14.85" spans="1:5">
      <c r="A85" s="41" t="s">
        <v>164</v>
      </c>
      <c r="B85" s="53" t="s">
        <v>148</v>
      </c>
      <c r="C85" s="42">
        <v>14</v>
      </c>
      <c r="D85" s="42"/>
      <c r="E85" s="52"/>
    </row>
    <row r="86" ht="14.85" spans="1:5">
      <c r="A86" s="41" t="s">
        <v>165</v>
      </c>
      <c r="B86" s="53" t="s">
        <v>148</v>
      </c>
      <c r="C86" s="42">
        <v>15</v>
      </c>
      <c r="D86" s="42"/>
      <c r="E86" s="52"/>
    </row>
    <row r="87" ht="14.85" spans="1:5">
      <c r="A87" s="41" t="s">
        <v>166</v>
      </c>
      <c r="B87" s="53" t="s">
        <v>148</v>
      </c>
      <c r="C87" s="42">
        <v>16</v>
      </c>
      <c r="D87" s="42"/>
      <c r="E87" s="52"/>
    </row>
    <row r="88" ht="14.85" spans="1:5">
      <c r="A88" s="41" t="s">
        <v>167</v>
      </c>
      <c r="B88" s="53" t="s">
        <v>148</v>
      </c>
      <c r="C88" s="42">
        <v>17</v>
      </c>
      <c r="D88" s="42"/>
      <c r="E88" s="52"/>
    </row>
    <row r="89" ht="14.85" spans="1:5">
      <c r="A89" s="41" t="s">
        <v>168</v>
      </c>
      <c r="B89" s="53" t="s">
        <v>148</v>
      </c>
      <c r="C89" s="42">
        <v>18</v>
      </c>
      <c r="D89" s="42"/>
      <c r="E89" s="52"/>
    </row>
    <row r="90" ht="14.85" spans="1:5">
      <c r="A90" s="41" t="s">
        <v>169</v>
      </c>
      <c r="B90" s="53" t="s">
        <v>148</v>
      </c>
      <c r="C90" s="42">
        <v>19</v>
      </c>
      <c r="D90" s="42"/>
      <c r="E90" s="52"/>
    </row>
    <row r="91" ht="14.85" spans="1:5">
      <c r="A91" s="41" t="s">
        <v>170</v>
      </c>
      <c r="B91" s="53" t="s">
        <v>148</v>
      </c>
      <c r="C91" s="42">
        <v>20</v>
      </c>
      <c r="D91" s="42"/>
      <c r="E91" s="52"/>
    </row>
    <row r="92" ht="14.85" spans="1:5">
      <c r="A92" s="41" t="s">
        <v>171</v>
      </c>
      <c r="B92" s="53" t="s">
        <v>148</v>
      </c>
      <c r="C92" s="42">
        <v>21</v>
      </c>
      <c r="D92" s="42"/>
      <c r="E92" s="52"/>
    </row>
    <row r="93" ht="14.85" spans="1:5">
      <c r="A93" s="41" t="s">
        <v>172</v>
      </c>
      <c r="B93" s="53" t="s">
        <v>148</v>
      </c>
      <c r="C93" s="42">
        <v>22</v>
      </c>
      <c r="D93" s="42"/>
      <c r="E93" s="52"/>
    </row>
    <row r="94" ht="14.85" spans="1:5">
      <c r="A94" s="41" t="s">
        <v>173</v>
      </c>
      <c r="B94" s="53" t="s">
        <v>148</v>
      </c>
      <c r="C94" s="42">
        <v>23</v>
      </c>
      <c r="D94" s="42"/>
      <c r="E94" s="52"/>
    </row>
    <row r="95" ht="14.85" spans="1:5">
      <c r="A95" s="41" t="s">
        <v>174</v>
      </c>
      <c r="B95" s="53" t="s">
        <v>148</v>
      </c>
      <c r="C95" s="42">
        <v>24</v>
      </c>
      <c r="D95" s="42"/>
      <c r="E95" s="52"/>
    </row>
    <row r="96" ht="14.85" spans="1:5">
      <c r="A96" s="41" t="s">
        <v>175</v>
      </c>
      <c r="B96" s="53" t="s">
        <v>148</v>
      </c>
      <c r="C96" s="42">
        <v>25</v>
      </c>
      <c r="D96" s="42"/>
      <c r="E96" s="52"/>
    </row>
    <row r="97" ht="14.85" spans="1:5">
      <c r="A97" s="41" t="s">
        <v>176</v>
      </c>
      <c r="B97" s="53" t="s">
        <v>148</v>
      </c>
      <c r="C97" s="42">
        <v>26</v>
      </c>
      <c r="D97" s="42"/>
      <c r="E97" s="52"/>
    </row>
    <row r="98" ht="14.85" spans="1:5">
      <c r="A98" s="41" t="s">
        <v>177</v>
      </c>
      <c r="B98" s="53" t="s">
        <v>148</v>
      </c>
      <c r="C98" s="42">
        <v>27</v>
      </c>
      <c r="D98" s="42"/>
      <c r="E98" s="52"/>
    </row>
    <row r="99" ht="14.85" spans="1:5">
      <c r="A99" s="41" t="s">
        <v>178</v>
      </c>
      <c r="B99" s="53" t="s">
        <v>148</v>
      </c>
      <c r="C99" s="42">
        <v>28</v>
      </c>
      <c r="D99" s="42"/>
      <c r="E99" s="52"/>
    </row>
    <row r="100" ht="14.85" spans="1:5">
      <c r="A100" s="41" t="s">
        <v>179</v>
      </c>
      <c r="B100" s="53" t="s">
        <v>148</v>
      </c>
      <c r="C100" s="42">
        <v>29</v>
      </c>
      <c r="D100" s="42"/>
      <c r="E100" s="52"/>
    </row>
    <row r="101" ht="14.85" spans="1:5">
      <c r="A101" s="41" t="s">
        <v>180</v>
      </c>
      <c r="B101" s="53" t="s">
        <v>148</v>
      </c>
      <c r="C101" s="42">
        <v>30</v>
      </c>
      <c r="D101" s="42"/>
      <c r="E101" s="52"/>
    </row>
    <row r="102" ht="14.85" spans="1:5">
      <c r="A102" s="41" t="s">
        <v>181</v>
      </c>
      <c r="B102" s="53" t="s">
        <v>148</v>
      </c>
      <c r="C102" s="42">
        <v>31</v>
      </c>
      <c r="D102" s="42"/>
      <c r="E102" s="52"/>
    </row>
    <row r="103" ht="14.85" spans="1:5">
      <c r="A103" s="41" t="s">
        <v>182</v>
      </c>
      <c r="B103" s="53" t="s">
        <v>148</v>
      </c>
      <c r="C103" s="42">
        <v>32</v>
      </c>
      <c r="D103" s="42"/>
      <c r="E103" s="52"/>
    </row>
    <row r="104" ht="14.85" spans="1:5">
      <c r="A104" s="41" t="s">
        <v>183</v>
      </c>
      <c r="B104" s="53" t="s">
        <v>148</v>
      </c>
      <c r="C104" s="42">
        <v>33</v>
      </c>
      <c r="D104" s="42"/>
      <c r="E104" s="52"/>
    </row>
    <row r="105" ht="14.85" spans="1:5">
      <c r="A105" s="41" t="s">
        <v>184</v>
      </c>
      <c r="B105" s="53" t="s">
        <v>148</v>
      </c>
      <c r="C105" s="69">
        <v>34</v>
      </c>
      <c r="D105" s="69"/>
      <c r="E105" s="70"/>
    </row>
    <row r="106" ht="14.85" spans="1:5">
      <c r="A106" s="71" t="s">
        <v>185</v>
      </c>
      <c r="B106" s="53" t="s">
        <v>148</v>
      </c>
      <c r="C106" s="69">
        <v>35</v>
      </c>
      <c r="D106" s="69"/>
      <c r="E106" s="70"/>
    </row>
    <row r="107" ht="14.85" spans="1:5">
      <c r="A107" s="71" t="s">
        <v>186</v>
      </c>
      <c r="B107" s="53" t="s">
        <v>148</v>
      </c>
      <c r="C107" s="69">
        <v>36</v>
      </c>
      <c r="D107" s="69"/>
      <c r="E107" s="70"/>
    </row>
    <row r="108" ht="14.85" spans="1:5">
      <c r="A108" s="71" t="s">
        <v>187</v>
      </c>
      <c r="B108" s="53" t="s">
        <v>148</v>
      </c>
      <c r="C108" s="69">
        <v>37</v>
      </c>
      <c r="D108" s="69"/>
      <c r="E108" s="70"/>
    </row>
    <row r="109" ht="14.85" spans="1:5">
      <c r="A109" s="71" t="s">
        <v>188</v>
      </c>
      <c r="B109" s="53" t="s">
        <v>148</v>
      </c>
      <c r="C109" s="69">
        <v>38</v>
      </c>
      <c r="D109" s="69"/>
      <c r="E109" s="70"/>
    </row>
    <row r="110" ht="14.85" spans="1:5">
      <c r="A110" s="71" t="s">
        <v>189</v>
      </c>
      <c r="B110" s="42"/>
      <c r="C110" s="69">
        <v>39</v>
      </c>
      <c r="D110" s="69"/>
      <c r="E110" s="70"/>
    </row>
    <row r="111" ht="14.85" spans="1:5">
      <c r="A111" s="72" t="s">
        <v>190</v>
      </c>
      <c r="B111" s="42"/>
      <c r="C111" s="69">
        <v>40</v>
      </c>
      <c r="D111" s="69"/>
      <c r="E111" s="70"/>
    </row>
    <row r="112" ht="14.85" spans="1:5">
      <c r="A112" s="51" t="s">
        <v>191</v>
      </c>
      <c r="B112" s="53" t="s">
        <v>148</v>
      </c>
      <c r="C112" s="42" t="s">
        <v>192</v>
      </c>
      <c r="D112" s="42"/>
      <c r="E112" s="52"/>
    </row>
    <row r="113" ht="14.85" spans="1:5">
      <c r="A113" s="51" t="s">
        <v>193</v>
      </c>
      <c r="B113" s="53" t="s">
        <v>87</v>
      </c>
      <c r="C113" s="42">
        <v>42</v>
      </c>
      <c r="D113" s="42"/>
      <c r="E113" s="52"/>
    </row>
    <row r="114" ht="14.85" spans="1:5">
      <c r="A114" s="73" t="s">
        <v>194</v>
      </c>
      <c r="B114" s="74" t="s">
        <v>95</v>
      </c>
      <c r="C114" s="75" t="s">
        <v>195</v>
      </c>
      <c r="D114" s="75"/>
      <c r="E114" s="76"/>
    </row>
    <row r="115" ht="14.85"/>
  </sheetData>
  <mergeCells count="9">
    <mergeCell ref="A2:E2"/>
    <mergeCell ref="A41:E41"/>
    <mergeCell ref="A42:F42"/>
    <mergeCell ref="A65:F65"/>
    <mergeCell ref="A68:E68"/>
    <mergeCell ref="B80:B81"/>
    <mergeCell ref="C80:C81"/>
    <mergeCell ref="D80:D81"/>
    <mergeCell ref="E80:E8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opLeftCell="A25" workbookViewId="0">
      <selection activeCell="E32" sqref="E32:H52"/>
    </sheetView>
  </sheetViews>
  <sheetFormatPr defaultColWidth="9" defaultRowHeight="14.1" outlineLevelCol="7"/>
  <cols>
    <col min="1" max="1" width="15.5045045045045" customWidth="1"/>
    <col min="2" max="8" width="11.2522522522523" customWidth="1"/>
  </cols>
  <sheetData>
    <row r="1" ht="15.45" spans="1:5">
      <c r="A1" s="2" t="s">
        <v>122</v>
      </c>
      <c r="B1" s="3"/>
      <c r="C1" s="3"/>
      <c r="D1" s="3"/>
      <c r="E1" s="3"/>
    </row>
    <row r="2" ht="18.4" spans="1:5">
      <c r="A2" s="36" t="s">
        <v>123</v>
      </c>
      <c r="B2" s="36"/>
      <c r="C2" s="36"/>
      <c r="D2" s="36"/>
      <c r="E2" s="36"/>
    </row>
    <row r="3" ht="14.85" spans="1:6">
      <c r="A3" s="37" t="s">
        <v>124</v>
      </c>
      <c r="B3" s="37"/>
      <c r="C3" s="37"/>
      <c r="D3" s="37"/>
      <c r="E3" s="37"/>
      <c r="F3" s="37"/>
    </row>
    <row r="4" ht="24.65" spans="1:8">
      <c r="A4" s="38" t="s">
        <v>125</v>
      </c>
      <c r="B4" s="39" t="s">
        <v>126</v>
      </c>
      <c r="C4" s="39" t="s">
        <v>127</v>
      </c>
      <c r="D4" s="39" t="s">
        <v>128</v>
      </c>
      <c r="E4" s="39" t="s">
        <v>129</v>
      </c>
      <c r="F4" s="39" t="s">
        <v>130</v>
      </c>
      <c r="G4" s="39" t="s">
        <v>131</v>
      </c>
      <c r="H4" s="40" t="s">
        <v>132</v>
      </c>
    </row>
    <row r="5" ht="14.85" spans="1:8">
      <c r="A5" s="41" t="s">
        <v>133</v>
      </c>
      <c r="B5" s="42"/>
      <c r="C5" s="42"/>
      <c r="D5" s="42"/>
      <c r="E5" s="42"/>
      <c r="F5" s="43"/>
      <c r="G5" s="43"/>
      <c r="H5" s="44"/>
    </row>
    <row r="6" ht="14.85" spans="1:8">
      <c r="A6" s="41" t="s">
        <v>134</v>
      </c>
      <c r="B6" s="42"/>
      <c r="C6" s="42"/>
      <c r="D6" s="42"/>
      <c r="E6" s="42"/>
      <c r="F6" s="43"/>
      <c r="G6" s="43"/>
      <c r="H6" s="44"/>
    </row>
    <row r="7" ht="14.85" spans="1:8">
      <c r="A7" s="41" t="s">
        <v>135</v>
      </c>
      <c r="B7" s="42"/>
      <c r="C7" s="42"/>
      <c r="D7" s="42"/>
      <c r="E7" s="42"/>
      <c r="F7" s="43"/>
      <c r="G7" s="43"/>
      <c r="H7" s="44"/>
    </row>
    <row r="8" ht="14.85" spans="1:8">
      <c r="A8" s="45" t="s">
        <v>136</v>
      </c>
      <c r="B8" s="42"/>
      <c r="C8" s="42"/>
      <c r="D8" s="42"/>
      <c r="E8" s="42"/>
      <c r="F8" s="43"/>
      <c r="G8" s="43"/>
      <c r="H8" s="44"/>
    </row>
    <row r="9" ht="14.85" spans="1:8">
      <c r="A9" s="41" t="s">
        <v>137</v>
      </c>
      <c r="B9" s="42"/>
      <c r="C9" s="42"/>
      <c r="D9" s="42"/>
      <c r="E9" s="42"/>
      <c r="F9" s="43"/>
      <c r="G9" s="43"/>
      <c r="H9" s="44"/>
    </row>
    <row r="10" ht="14.85" spans="1:8">
      <c r="A10" s="41" t="s">
        <v>134</v>
      </c>
      <c r="B10" s="42"/>
      <c r="C10" s="42"/>
      <c r="D10" s="42"/>
      <c r="E10" s="42"/>
      <c r="F10" s="43"/>
      <c r="G10" s="43"/>
      <c r="H10" s="44"/>
    </row>
    <row r="11" ht="14.85" spans="1:8">
      <c r="A11" s="41" t="s">
        <v>135</v>
      </c>
      <c r="B11" s="42"/>
      <c r="C11" s="42"/>
      <c r="D11" s="42"/>
      <c r="E11" s="42"/>
      <c r="F11" s="43"/>
      <c r="G11" s="43"/>
      <c r="H11" s="44"/>
    </row>
    <row r="12" ht="14.85" spans="1:8">
      <c r="A12" s="45" t="s">
        <v>136</v>
      </c>
      <c r="B12" s="42"/>
      <c r="C12" s="42"/>
      <c r="D12" s="42"/>
      <c r="E12" s="42"/>
      <c r="F12" s="43"/>
      <c r="G12" s="43"/>
      <c r="H12" s="44"/>
    </row>
    <row r="13" ht="14.85" spans="1:8">
      <c r="A13" s="41" t="s">
        <v>138</v>
      </c>
      <c r="B13" s="42"/>
      <c r="C13" s="42"/>
      <c r="D13" s="42"/>
      <c r="E13" s="42"/>
      <c r="F13" s="43"/>
      <c r="G13" s="43"/>
      <c r="H13" s="44"/>
    </row>
    <row r="14" ht="14.85" spans="1:8">
      <c r="A14" s="41" t="s">
        <v>134</v>
      </c>
      <c r="B14" s="42"/>
      <c r="C14" s="42"/>
      <c r="D14" s="42"/>
      <c r="E14" s="42"/>
      <c r="F14" s="43"/>
      <c r="G14" s="43"/>
      <c r="H14" s="44"/>
    </row>
    <row r="15" ht="14.85" spans="1:8">
      <c r="A15" s="41" t="s">
        <v>135</v>
      </c>
      <c r="B15" s="42"/>
      <c r="C15" s="42"/>
      <c r="D15" s="42"/>
      <c r="E15" s="42"/>
      <c r="F15" s="43"/>
      <c r="G15" s="43"/>
      <c r="H15" s="44"/>
    </row>
    <row r="16" ht="14.85" spans="1:8">
      <c r="A16" s="45" t="s">
        <v>136</v>
      </c>
      <c r="B16" s="42"/>
      <c r="C16" s="42"/>
      <c r="D16" s="42"/>
      <c r="E16" s="42"/>
      <c r="F16" s="43"/>
      <c r="G16" s="43"/>
      <c r="H16" s="44"/>
    </row>
    <row r="17" ht="14.85" spans="1:8">
      <c r="A17" s="41" t="s">
        <v>139</v>
      </c>
      <c r="B17" s="42"/>
      <c r="C17" s="42"/>
      <c r="D17" s="42"/>
      <c r="E17" s="42"/>
      <c r="F17" s="43"/>
      <c r="G17" s="43"/>
      <c r="H17" s="44"/>
    </row>
    <row r="18" ht="14.85" spans="1:8">
      <c r="A18" s="41" t="s">
        <v>134</v>
      </c>
      <c r="B18" s="42"/>
      <c r="C18" s="42"/>
      <c r="D18" s="42"/>
      <c r="E18" s="42"/>
      <c r="F18" s="43"/>
      <c r="G18" s="43"/>
      <c r="H18" s="44"/>
    </row>
    <row r="19" ht="14.85" spans="1:8">
      <c r="A19" s="41" t="s">
        <v>135</v>
      </c>
      <c r="B19" s="42"/>
      <c r="C19" s="42"/>
      <c r="D19" s="42"/>
      <c r="E19" s="42"/>
      <c r="F19" s="43"/>
      <c r="G19" s="43"/>
      <c r="H19" s="44"/>
    </row>
    <row r="20" ht="14.85" spans="1:8">
      <c r="A20" s="45" t="s">
        <v>136</v>
      </c>
      <c r="B20" s="42"/>
      <c r="C20" s="42"/>
      <c r="D20" s="42"/>
      <c r="E20" s="42"/>
      <c r="F20" s="43"/>
      <c r="G20" s="43"/>
      <c r="H20" s="44"/>
    </row>
    <row r="21" ht="14.85" spans="1:8">
      <c r="A21" s="41" t="s">
        <v>140</v>
      </c>
      <c r="B21" s="42"/>
      <c r="C21" s="42"/>
      <c r="D21" s="42"/>
      <c r="E21" s="42"/>
      <c r="F21" s="43"/>
      <c r="G21" s="43"/>
      <c r="H21" s="44"/>
    </row>
    <row r="22" ht="14.85" spans="1:8">
      <c r="A22" s="41" t="s">
        <v>134</v>
      </c>
      <c r="B22" s="42"/>
      <c r="C22" s="42"/>
      <c r="D22" s="42"/>
      <c r="E22" s="42"/>
      <c r="F22" s="43"/>
      <c r="G22" s="43"/>
      <c r="H22" s="44"/>
    </row>
    <row r="23" ht="14.85" spans="1:8">
      <c r="A23" s="41" t="s">
        <v>135</v>
      </c>
      <c r="B23" s="42"/>
      <c r="C23" s="42"/>
      <c r="D23" s="42"/>
      <c r="E23" s="42"/>
      <c r="F23" s="43"/>
      <c r="G23" s="43"/>
      <c r="H23" s="44"/>
    </row>
    <row r="24" ht="14.85" spans="1:8">
      <c r="A24" s="45" t="s">
        <v>136</v>
      </c>
      <c r="B24" s="42"/>
      <c r="C24" s="42"/>
      <c r="D24" s="42"/>
      <c r="E24" s="42"/>
      <c r="F24" s="43"/>
      <c r="G24" s="43"/>
      <c r="H24" s="44"/>
    </row>
    <row r="25" ht="14.85" spans="1:8">
      <c r="A25" s="46" t="s">
        <v>141</v>
      </c>
      <c r="B25" s="47"/>
      <c r="C25" s="47"/>
      <c r="D25" s="47"/>
      <c r="E25" s="47"/>
      <c r="F25" s="48"/>
      <c r="G25" s="48"/>
      <c r="H25" s="49"/>
    </row>
    <row r="26" ht="14.85" spans="1:6">
      <c r="A26" s="50" t="s">
        <v>142</v>
      </c>
      <c r="B26" s="50"/>
      <c r="C26" s="50"/>
      <c r="D26" s="50"/>
      <c r="E26" s="50"/>
      <c r="F26" s="50"/>
    </row>
    <row r="29" ht="15.45" spans="1:5">
      <c r="A29" s="2" t="s">
        <v>122</v>
      </c>
      <c r="B29" s="3"/>
      <c r="C29" s="3"/>
      <c r="D29" s="3"/>
      <c r="E29" s="3"/>
    </row>
    <row r="30" ht="18.4" spans="1:5">
      <c r="A30" s="36" t="s">
        <v>123</v>
      </c>
      <c r="B30" s="36"/>
      <c r="C30" s="36"/>
      <c r="D30" s="36"/>
      <c r="E30" s="36"/>
    </row>
    <row r="31" ht="14.85" spans="1:6">
      <c r="A31" s="37" t="s">
        <v>124</v>
      </c>
      <c r="B31" s="37"/>
      <c r="C31" s="37"/>
      <c r="D31" s="37"/>
      <c r="E31" s="37"/>
      <c r="F31" s="37"/>
    </row>
    <row r="32" ht="24.65" spans="1:8">
      <c r="A32" s="38" t="s">
        <v>125</v>
      </c>
      <c r="B32" s="39" t="s">
        <v>126</v>
      </c>
      <c r="C32" s="39" t="s">
        <v>127</v>
      </c>
      <c r="D32" s="39" t="s">
        <v>128</v>
      </c>
      <c r="E32" s="39" t="s">
        <v>129</v>
      </c>
      <c r="F32" s="39" t="s">
        <v>130</v>
      </c>
      <c r="G32" s="39" t="s">
        <v>131</v>
      </c>
      <c r="H32" s="40" t="s">
        <v>132</v>
      </c>
    </row>
    <row r="33" ht="14.85" spans="1:8">
      <c r="A33" s="41" t="s">
        <v>133</v>
      </c>
      <c r="B33" s="42"/>
      <c r="C33" s="42"/>
      <c r="D33" s="42"/>
      <c r="E33" s="42"/>
      <c r="F33" s="43"/>
      <c r="G33" s="43"/>
      <c r="H33" s="44"/>
    </row>
    <row r="34" ht="14.85" spans="1:8">
      <c r="A34" s="41" t="s">
        <v>134</v>
      </c>
      <c r="B34" s="42"/>
      <c r="C34" s="42"/>
      <c r="D34" s="42"/>
      <c r="E34" s="42"/>
      <c r="F34" s="43"/>
      <c r="G34" s="43"/>
      <c r="H34" s="44"/>
    </row>
    <row r="35" ht="14.85" spans="1:8">
      <c r="A35" s="41" t="s">
        <v>135</v>
      </c>
      <c r="B35" s="42"/>
      <c r="C35" s="42"/>
      <c r="D35" s="42"/>
      <c r="E35" s="42"/>
      <c r="F35" s="43"/>
      <c r="G35" s="43"/>
      <c r="H35" s="44"/>
    </row>
    <row r="36" ht="14.85" spans="1:8">
      <c r="A36" s="45" t="s">
        <v>136</v>
      </c>
      <c r="B36" s="42"/>
      <c r="C36" s="42"/>
      <c r="D36" s="42"/>
      <c r="E36" s="42"/>
      <c r="F36" s="43"/>
      <c r="G36" s="43"/>
      <c r="H36" s="44"/>
    </row>
    <row r="37" ht="14.85" spans="1:8">
      <c r="A37" s="41" t="s">
        <v>137</v>
      </c>
      <c r="B37" s="42"/>
      <c r="C37" s="42"/>
      <c r="D37" s="42"/>
      <c r="E37" s="42"/>
      <c r="F37" s="43"/>
      <c r="G37" s="43"/>
      <c r="H37" s="44"/>
    </row>
    <row r="38" ht="14.85" spans="1:8">
      <c r="A38" s="41" t="s">
        <v>134</v>
      </c>
      <c r="B38" s="42"/>
      <c r="C38" s="42"/>
      <c r="D38" s="42"/>
      <c r="E38" s="42"/>
      <c r="F38" s="43"/>
      <c r="G38" s="43"/>
      <c r="H38" s="44"/>
    </row>
    <row r="39" ht="14.85" spans="1:8">
      <c r="A39" s="41" t="s">
        <v>135</v>
      </c>
      <c r="B39" s="42"/>
      <c r="C39" s="42"/>
      <c r="D39" s="42"/>
      <c r="E39" s="42"/>
      <c r="F39" s="43"/>
      <c r="G39" s="43"/>
      <c r="H39" s="44"/>
    </row>
    <row r="40" ht="14.85" spans="1:8">
      <c r="A40" s="45" t="s">
        <v>136</v>
      </c>
      <c r="B40" s="42"/>
      <c r="C40" s="42"/>
      <c r="D40" s="42"/>
      <c r="E40" s="42"/>
      <c r="F40" s="43"/>
      <c r="G40" s="43"/>
      <c r="H40" s="44"/>
    </row>
    <row r="41" ht="14.85" spans="1:8">
      <c r="A41" s="41" t="s">
        <v>138</v>
      </c>
      <c r="B41" s="42"/>
      <c r="C41" s="42"/>
      <c r="D41" s="42"/>
      <c r="E41" s="42"/>
      <c r="F41" s="43"/>
      <c r="G41" s="43"/>
      <c r="H41" s="44"/>
    </row>
    <row r="42" ht="14.85" spans="1:8">
      <c r="A42" s="41" t="s">
        <v>134</v>
      </c>
      <c r="B42" s="42"/>
      <c r="C42" s="42"/>
      <c r="D42" s="42"/>
      <c r="E42" s="42"/>
      <c r="F42" s="43"/>
      <c r="G42" s="43"/>
      <c r="H42" s="44"/>
    </row>
    <row r="43" ht="14.85" spans="1:8">
      <c r="A43" s="41" t="s">
        <v>135</v>
      </c>
      <c r="B43" s="42"/>
      <c r="C43" s="42"/>
      <c r="D43" s="42"/>
      <c r="E43" s="42"/>
      <c r="F43" s="43"/>
      <c r="G43" s="43"/>
      <c r="H43" s="44"/>
    </row>
    <row r="44" ht="14.85" spans="1:8">
      <c r="A44" s="45" t="s">
        <v>136</v>
      </c>
      <c r="B44" s="42"/>
      <c r="C44" s="42"/>
      <c r="D44" s="42"/>
      <c r="E44" s="42"/>
      <c r="F44" s="43"/>
      <c r="G44" s="43"/>
      <c r="H44" s="44"/>
    </row>
    <row r="45" ht="14.85" spans="1:8">
      <c r="A45" s="41" t="s">
        <v>139</v>
      </c>
      <c r="B45" s="42"/>
      <c r="C45" s="42"/>
      <c r="D45" s="42"/>
      <c r="E45" s="42"/>
      <c r="F45" s="43"/>
      <c r="G45" s="43"/>
      <c r="H45" s="44"/>
    </row>
    <row r="46" ht="14.85" spans="1:8">
      <c r="A46" s="41" t="s">
        <v>134</v>
      </c>
      <c r="B46" s="42"/>
      <c r="C46" s="42"/>
      <c r="D46" s="42"/>
      <c r="E46" s="42"/>
      <c r="F46" s="43"/>
      <c r="G46" s="43"/>
      <c r="H46" s="44"/>
    </row>
    <row r="47" ht="14.85" spans="1:8">
      <c r="A47" s="41" t="s">
        <v>135</v>
      </c>
      <c r="B47" s="42"/>
      <c r="C47" s="42"/>
      <c r="D47" s="42"/>
      <c r="E47" s="42"/>
      <c r="F47" s="43"/>
      <c r="G47" s="43"/>
      <c r="H47" s="44"/>
    </row>
    <row r="48" ht="14.85" spans="1:8">
      <c r="A48" s="45" t="s">
        <v>136</v>
      </c>
      <c r="B48" s="42"/>
      <c r="C48" s="42"/>
      <c r="D48" s="42"/>
      <c r="E48" s="42"/>
      <c r="F48" s="43"/>
      <c r="G48" s="43"/>
      <c r="H48" s="44"/>
    </row>
    <row r="49" ht="14.85" spans="1:8">
      <c r="A49" s="41" t="s">
        <v>140</v>
      </c>
      <c r="B49" s="42"/>
      <c r="C49" s="42"/>
      <c r="D49" s="42"/>
      <c r="E49" s="42"/>
      <c r="F49" s="43"/>
      <c r="G49" s="43"/>
      <c r="H49" s="44"/>
    </row>
    <row r="50" ht="14.85" spans="1:8">
      <c r="A50" s="41" t="s">
        <v>134</v>
      </c>
      <c r="B50" s="42"/>
      <c r="C50" s="42"/>
      <c r="D50" s="42"/>
      <c r="E50" s="42"/>
      <c r="F50" s="43"/>
      <c r="G50" s="43"/>
      <c r="H50" s="44"/>
    </row>
    <row r="51" ht="14.85" spans="1:8">
      <c r="A51" s="41" t="s">
        <v>135</v>
      </c>
      <c r="B51" s="42"/>
      <c r="C51" s="42"/>
      <c r="D51" s="42"/>
      <c r="E51" s="42"/>
      <c r="F51" s="43"/>
      <c r="G51" s="43"/>
      <c r="H51" s="44"/>
    </row>
    <row r="52" ht="14.85" spans="1:8">
      <c r="A52" s="45" t="s">
        <v>136</v>
      </c>
      <c r="B52" s="42"/>
      <c r="C52" s="42"/>
      <c r="D52" s="42"/>
      <c r="E52" s="42"/>
      <c r="F52" s="43"/>
      <c r="G52" s="43"/>
      <c r="H52" s="44"/>
    </row>
    <row r="53" ht="14.85" spans="1:8">
      <c r="A53" s="46" t="s">
        <v>141</v>
      </c>
      <c r="B53" s="47"/>
      <c r="C53" s="47"/>
      <c r="D53" s="47"/>
      <c r="E53" s="47"/>
      <c r="F53" s="48"/>
      <c r="G53" s="48"/>
      <c r="H53" s="49"/>
    </row>
    <row r="54" ht="14.85" spans="1:6">
      <c r="A54" s="50" t="s">
        <v>142</v>
      </c>
      <c r="B54" s="50"/>
      <c r="C54" s="50"/>
      <c r="D54" s="50"/>
      <c r="E54" s="50"/>
      <c r="F54" s="50"/>
    </row>
  </sheetData>
  <mergeCells count="6">
    <mergeCell ref="A2:E2"/>
    <mergeCell ref="A3:F3"/>
    <mergeCell ref="A26:F26"/>
    <mergeCell ref="A30:E30"/>
    <mergeCell ref="A31:F31"/>
    <mergeCell ref="A54:F5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18" workbookViewId="0">
      <selection activeCell="G21" sqref="G21"/>
    </sheetView>
  </sheetViews>
  <sheetFormatPr defaultColWidth="9" defaultRowHeight="14.1" outlineLevelCol="7"/>
  <cols>
    <col min="1" max="1" width="22.3783783783784" customWidth="1"/>
    <col min="2" max="2" width="8.37837837837838" customWidth="1"/>
    <col min="3" max="3" width="11.8738738738739" customWidth="1"/>
    <col min="4" max="4" width="16.2882882882883" style="1" customWidth="1"/>
    <col min="5" max="5" width="16.1351351351351" style="1" customWidth="1"/>
    <col min="6" max="6" width="16.990990990991" style="1" customWidth="1"/>
    <col min="7" max="7" width="23.5045045045045" customWidth="1"/>
    <col min="8" max="8" width="13.8738738738739" customWidth="1"/>
  </cols>
  <sheetData>
    <row r="1" customFormat="1" ht="15" spans="1:7">
      <c r="A1" s="2"/>
      <c r="B1" s="3"/>
      <c r="C1" s="3"/>
      <c r="D1" s="4"/>
      <c r="E1" s="4"/>
      <c r="F1" s="4"/>
      <c r="G1" s="3"/>
    </row>
    <row r="2" customFormat="1" ht="38" customHeight="1" spans="1:7">
      <c r="A2" s="5" t="s">
        <v>196</v>
      </c>
      <c r="B2" s="5"/>
      <c r="C2" s="5"/>
      <c r="D2" s="5"/>
      <c r="E2" s="5"/>
      <c r="F2" s="5"/>
      <c r="G2" s="5"/>
    </row>
    <row r="3" customFormat="1" ht="32" customHeight="1" spans="1:7">
      <c r="A3" s="6" t="s">
        <v>197</v>
      </c>
      <c r="B3" s="7"/>
      <c r="C3" s="7"/>
      <c r="D3" s="8"/>
      <c r="E3" s="4"/>
      <c r="F3" s="4"/>
      <c r="G3" s="3"/>
    </row>
    <row r="4" customFormat="1" ht="34" customHeight="1" spans="1:7">
      <c r="A4" s="9" t="s">
        <v>198</v>
      </c>
      <c r="B4" s="10" t="s">
        <v>77</v>
      </c>
      <c r="C4" s="10" t="s">
        <v>78</v>
      </c>
      <c r="D4" s="11" t="s">
        <v>199</v>
      </c>
      <c r="E4" s="12" t="s">
        <v>200</v>
      </c>
      <c r="F4" s="12" t="s">
        <v>201</v>
      </c>
      <c r="G4" s="13" t="s">
        <v>4</v>
      </c>
    </row>
    <row r="5" customFormat="1" ht="39" customHeight="1" spans="1:7">
      <c r="A5" s="14" t="s">
        <v>147</v>
      </c>
      <c r="B5" s="15" t="s">
        <v>148</v>
      </c>
      <c r="C5" s="15" t="s">
        <v>202</v>
      </c>
      <c r="D5" s="16">
        <v>2456424.5</v>
      </c>
      <c r="E5" s="17">
        <v>986396</v>
      </c>
      <c r="F5" s="17">
        <v>1470028.5</v>
      </c>
      <c r="G5" s="18"/>
    </row>
    <row r="6" customFormat="1" ht="18" customHeight="1" spans="1:7">
      <c r="A6" s="14" t="s">
        <v>150</v>
      </c>
      <c r="B6" s="15" t="s">
        <v>148</v>
      </c>
      <c r="C6" s="15">
        <v>2</v>
      </c>
      <c r="D6" s="16">
        <v>1297800</v>
      </c>
      <c r="E6" s="17">
        <v>671196</v>
      </c>
      <c r="F6" s="17">
        <v>626604</v>
      </c>
      <c r="G6" s="18" t="s">
        <v>203</v>
      </c>
    </row>
    <row r="7" customFormat="1" ht="18" customHeight="1" spans="1:7">
      <c r="A7" s="14" t="s">
        <v>151</v>
      </c>
      <c r="B7" s="15" t="s">
        <v>148</v>
      </c>
      <c r="C7" s="15">
        <v>3</v>
      </c>
      <c r="D7" s="16">
        <v>37500</v>
      </c>
      <c r="E7" s="17">
        <v>6000</v>
      </c>
      <c r="F7" s="17">
        <v>31500</v>
      </c>
      <c r="G7" s="18" t="s">
        <v>204</v>
      </c>
    </row>
    <row r="8" customFormat="1" ht="18" customHeight="1" spans="1:7">
      <c r="A8" s="14" t="s">
        <v>152</v>
      </c>
      <c r="B8" s="15" t="s">
        <v>148</v>
      </c>
      <c r="C8" s="15" t="s">
        <v>205</v>
      </c>
      <c r="D8" s="16">
        <v>157617</v>
      </c>
      <c r="E8" s="17">
        <v>0</v>
      </c>
      <c r="F8" s="17">
        <v>157617</v>
      </c>
      <c r="G8" s="18" t="s">
        <v>206</v>
      </c>
    </row>
    <row r="9" customFormat="1" ht="18" customHeight="1" spans="1:7">
      <c r="A9" s="14" t="s">
        <v>207</v>
      </c>
      <c r="B9" s="15" t="s">
        <v>148</v>
      </c>
      <c r="C9" s="15">
        <v>5</v>
      </c>
      <c r="D9" s="16">
        <v>101280</v>
      </c>
      <c r="E9" s="17"/>
      <c r="F9" s="17">
        <v>101280</v>
      </c>
      <c r="G9" s="18"/>
    </row>
    <row r="10" customFormat="1" ht="18" customHeight="1" spans="1:7">
      <c r="A10" s="19" t="s">
        <v>208</v>
      </c>
      <c r="B10" s="15" t="s">
        <v>148</v>
      </c>
      <c r="C10" s="15">
        <v>6</v>
      </c>
      <c r="D10" s="16">
        <v>50640</v>
      </c>
      <c r="E10" s="17"/>
      <c r="F10" s="17">
        <v>50640</v>
      </c>
      <c r="G10" s="18"/>
    </row>
    <row r="11" customFormat="1" ht="18" customHeight="1" spans="1:7">
      <c r="A11" s="19" t="s">
        <v>209</v>
      </c>
      <c r="B11" s="15" t="s">
        <v>148</v>
      </c>
      <c r="C11" s="15">
        <v>7</v>
      </c>
      <c r="D11" s="16">
        <v>4431</v>
      </c>
      <c r="E11" s="17"/>
      <c r="F11" s="17">
        <v>4431</v>
      </c>
      <c r="G11" s="18"/>
    </row>
    <row r="12" customFormat="1" ht="18" customHeight="1" spans="1:7">
      <c r="A12" s="19" t="s">
        <v>210</v>
      </c>
      <c r="B12" s="15" t="s">
        <v>148</v>
      </c>
      <c r="C12" s="15">
        <v>8</v>
      </c>
      <c r="D12" s="16">
        <v>1266</v>
      </c>
      <c r="E12" s="17"/>
      <c r="F12" s="17">
        <v>1266</v>
      </c>
      <c r="G12" s="18"/>
    </row>
    <row r="13" customFormat="1" ht="18" customHeight="1" spans="1:7">
      <c r="A13" s="19" t="s">
        <v>211</v>
      </c>
      <c r="B13" s="15" t="s">
        <v>148</v>
      </c>
      <c r="C13" s="15">
        <v>10</v>
      </c>
      <c r="D13" s="16"/>
      <c r="E13" s="17"/>
      <c r="F13" s="17">
        <v>0</v>
      </c>
      <c r="G13" s="18"/>
    </row>
    <row r="14" customFormat="1" ht="18" customHeight="1" spans="1:7">
      <c r="A14" s="14" t="s">
        <v>161</v>
      </c>
      <c r="B14" s="15" t="s">
        <v>148</v>
      </c>
      <c r="C14" s="15">
        <v>11</v>
      </c>
      <c r="D14" s="16">
        <v>30000</v>
      </c>
      <c r="E14" s="17"/>
      <c r="F14" s="17">
        <v>30000</v>
      </c>
      <c r="G14" s="18" t="s">
        <v>212</v>
      </c>
    </row>
    <row r="15" customFormat="1" ht="18" customHeight="1" spans="1:7">
      <c r="A15" s="14" t="s">
        <v>162</v>
      </c>
      <c r="B15" s="15" t="s">
        <v>148</v>
      </c>
      <c r="C15" s="15">
        <v>12</v>
      </c>
      <c r="D15" s="16">
        <v>60000</v>
      </c>
      <c r="E15" s="17">
        <v>30000</v>
      </c>
      <c r="F15" s="17">
        <v>30000</v>
      </c>
      <c r="G15" s="18" t="s">
        <v>212</v>
      </c>
    </row>
    <row r="16" customFormat="1" ht="18" customHeight="1" spans="1:7">
      <c r="A16" s="14" t="s">
        <v>163</v>
      </c>
      <c r="B16" s="15" t="s">
        <v>148</v>
      </c>
      <c r="C16" s="15">
        <v>13</v>
      </c>
      <c r="D16" s="16">
        <v>10000</v>
      </c>
      <c r="E16" s="17"/>
      <c r="F16" s="17">
        <v>10000</v>
      </c>
      <c r="G16" s="18" t="s">
        <v>212</v>
      </c>
    </row>
    <row r="17" customFormat="1" ht="18" customHeight="1" spans="1:7">
      <c r="A17" s="14" t="s">
        <v>164</v>
      </c>
      <c r="B17" s="15" t="s">
        <v>148</v>
      </c>
      <c r="C17" s="15">
        <v>14</v>
      </c>
      <c r="D17" s="16"/>
      <c r="E17" s="17"/>
      <c r="F17" s="17">
        <v>0</v>
      </c>
      <c r="G17" s="18"/>
    </row>
    <row r="18" customFormat="1" ht="18" customHeight="1" spans="1:7">
      <c r="A18" s="14" t="s">
        <v>165</v>
      </c>
      <c r="B18" s="15" t="s">
        <v>148</v>
      </c>
      <c r="C18" s="15">
        <v>15</v>
      </c>
      <c r="D18" s="16">
        <v>50000</v>
      </c>
      <c r="E18" s="17">
        <v>-30000</v>
      </c>
      <c r="F18" s="17">
        <v>80000</v>
      </c>
      <c r="G18" s="18" t="s">
        <v>212</v>
      </c>
    </row>
    <row r="19" customFormat="1" ht="18" customHeight="1" spans="1:7">
      <c r="A19" s="14" t="s">
        <v>166</v>
      </c>
      <c r="B19" s="15" t="s">
        <v>148</v>
      </c>
      <c r="C19" s="15">
        <v>16</v>
      </c>
      <c r="D19" s="16">
        <v>30000</v>
      </c>
      <c r="E19" s="17"/>
      <c r="F19" s="17">
        <v>30000</v>
      </c>
      <c r="G19" s="18" t="s">
        <v>212</v>
      </c>
    </row>
    <row r="20" customFormat="1" ht="18" customHeight="1" spans="1:7">
      <c r="A20" s="14" t="s">
        <v>167</v>
      </c>
      <c r="B20" s="15" t="s">
        <v>148</v>
      </c>
      <c r="C20" s="15">
        <v>17</v>
      </c>
      <c r="D20" s="16"/>
      <c r="E20" s="17"/>
      <c r="F20" s="17">
        <v>0</v>
      </c>
      <c r="G20" s="18"/>
    </row>
    <row r="21" customFormat="1" ht="18" customHeight="1" spans="1:7">
      <c r="A21" s="14" t="s">
        <v>168</v>
      </c>
      <c r="B21" s="15" t="s">
        <v>148</v>
      </c>
      <c r="C21" s="15">
        <v>18</v>
      </c>
      <c r="D21" s="16">
        <v>15000</v>
      </c>
      <c r="E21" s="17"/>
      <c r="F21" s="17">
        <v>15000</v>
      </c>
      <c r="G21" s="18" t="s">
        <v>212</v>
      </c>
    </row>
    <row r="22" customFormat="1" ht="18" customHeight="1" spans="1:7">
      <c r="A22" s="14" t="s">
        <v>169</v>
      </c>
      <c r="B22" s="15" t="s">
        <v>148</v>
      </c>
      <c r="C22" s="15">
        <v>19</v>
      </c>
      <c r="D22" s="16">
        <v>30000</v>
      </c>
      <c r="E22" s="17">
        <v>30000</v>
      </c>
      <c r="F22" s="17">
        <v>0</v>
      </c>
      <c r="G22" s="18" t="s">
        <v>212</v>
      </c>
    </row>
    <row r="23" customFormat="1" ht="18" customHeight="1" spans="1:7">
      <c r="A23" s="14" t="s">
        <v>170</v>
      </c>
      <c r="B23" s="15" t="s">
        <v>148</v>
      </c>
      <c r="C23" s="15">
        <v>20</v>
      </c>
      <c r="D23" s="16">
        <v>90000</v>
      </c>
      <c r="E23" s="17">
        <v>50000</v>
      </c>
      <c r="F23" s="17">
        <v>40000</v>
      </c>
      <c r="G23" s="18" t="s">
        <v>212</v>
      </c>
    </row>
    <row r="24" customFormat="1" ht="18" customHeight="1" spans="1:7">
      <c r="A24" s="14" t="s">
        <v>171</v>
      </c>
      <c r="B24" s="15" t="s">
        <v>148</v>
      </c>
      <c r="C24" s="15">
        <v>21</v>
      </c>
      <c r="D24" s="16">
        <v>130000</v>
      </c>
      <c r="E24" s="20">
        <v>50000</v>
      </c>
      <c r="F24" s="17">
        <v>80000</v>
      </c>
      <c r="G24" s="18" t="s">
        <v>212</v>
      </c>
    </row>
    <row r="25" customFormat="1" ht="18" customHeight="1" spans="1:7">
      <c r="A25" s="14" t="s">
        <v>172</v>
      </c>
      <c r="B25" s="15" t="s">
        <v>148</v>
      </c>
      <c r="C25" s="15">
        <v>22</v>
      </c>
      <c r="D25" s="16">
        <v>80000</v>
      </c>
      <c r="E25" s="17">
        <v>80000</v>
      </c>
      <c r="F25" s="17">
        <v>0</v>
      </c>
      <c r="G25" s="18" t="s">
        <v>212</v>
      </c>
    </row>
    <row r="26" customFormat="1" ht="18" customHeight="1" spans="1:7">
      <c r="A26" s="14" t="s">
        <v>173</v>
      </c>
      <c r="B26" s="15" t="s">
        <v>148</v>
      </c>
      <c r="C26" s="15">
        <v>23</v>
      </c>
      <c r="D26" s="16">
        <v>30000</v>
      </c>
      <c r="E26" s="17"/>
      <c r="F26" s="17">
        <v>30000</v>
      </c>
      <c r="G26" s="18" t="s">
        <v>212</v>
      </c>
    </row>
    <row r="27" customFormat="1" ht="18" customHeight="1" spans="1:7">
      <c r="A27" s="14" t="s">
        <v>174</v>
      </c>
      <c r="B27" s="15" t="s">
        <v>148</v>
      </c>
      <c r="C27" s="15">
        <v>24</v>
      </c>
      <c r="D27" s="16">
        <v>5000</v>
      </c>
      <c r="E27" s="17"/>
      <c r="F27" s="17">
        <v>5000</v>
      </c>
      <c r="G27" s="18" t="s">
        <v>212</v>
      </c>
    </row>
    <row r="28" customFormat="1" ht="18" customHeight="1" spans="1:7">
      <c r="A28" s="14" t="s">
        <v>175</v>
      </c>
      <c r="B28" s="15" t="s">
        <v>148</v>
      </c>
      <c r="C28" s="15">
        <v>25</v>
      </c>
      <c r="D28" s="16">
        <v>5000</v>
      </c>
      <c r="E28" s="17"/>
      <c r="F28" s="17">
        <v>5000</v>
      </c>
      <c r="G28" s="18" t="s">
        <v>212</v>
      </c>
    </row>
    <row r="29" customFormat="1" ht="18" customHeight="1" spans="1:7">
      <c r="A29" s="21" t="s">
        <v>176</v>
      </c>
      <c r="B29" s="15" t="s">
        <v>148</v>
      </c>
      <c r="C29" s="15">
        <v>26</v>
      </c>
      <c r="D29" s="16"/>
      <c r="E29" s="17"/>
      <c r="F29" s="17">
        <v>0</v>
      </c>
      <c r="G29" s="18"/>
    </row>
    <row r="30" customFormat="1" ht="18" customHeight="1" spans="1:7">
      <c r="A30" s="14" t="s">
        <v>177</v>
      </c>
      <c r="B30" s="15" t="s">
        <v>148</v>
      </c>
      <c r="C30" s="15">
        <v>27</v>
      </c>
      <c r="D30" s="16">
        <v>32445</v>
      </c>
      <c r="E30" s="17">
        <v>4200</v>
      </c>
      <c r="F30" s="17">
        <v>28245</v>
      </c>
      <c r="G30" s="18" t="s">
        <v>212</v>
      </c>
    </row>
    <row r="31" customFormat="1" ht="18" customHeight="1" spans="1:7">
      <c r="A31" s="14" t="s">
        <v>178</v>
      </c>
      <c r="B31" s="15" t="s">
        <v>148</v>
      </c>
      <c r="C31" s="15">
        <v>28</v>
      </c>
      <c r="D31" s="16"/>
      <c r="E31" s="17"/>
      <c r="F31" s="17">
        <v>0</v>
      </c>
      <c r="G31" s="18"/>
    </row>
    <row r="32" customFormat="1" ht="18" customHeight="1" spans="1:7">
      <c r="A32" s="14" t="s">
        <v>179</v>
      </c>
      <c r="B32" s="15" t="s">
        <v>148</v>
      </c>
      <c r="C32" s="15">
        <v>29</v>
      </c>
      <c r="D32" s="16">
        <v>20000</v>
      </c>
      <c r="E32" s="17">
        <v>20000</v>
      </c>
      <c r="F32" s="17">
        <v>0</v>
      </c>
      <c r="G32" s="18" t="s">
        <v>212</v>
      </c>
    </row>
    <row r="33" customFormat="1" ht="18" customHeight="1" spans="1:7">
      <c r="A33" s="14" t="s">
        <v>213</v>
      </c>
      <c r="B33" s="15" t="s">
        <v>148</v>
      </c>
      <c r="C33" s="15">
        <v>30</v>
      </c>
      <c r="D33" s="16">
        <v>20000</v>
      </c>
      <c r="E33" s="17">
        <v>20000</v>
      </c>
      <c r="F33" s="17">
        <v>0</v>
      </c>
      <c r="G33" s="18" t="s">
        <v>212</v>
      </c>
    </row>
    <row r="34" customFormat="1" ht="18" customHeight="1" spans="1:7">
      <c r="A34" s="14" t="s">
        <v>181</v>
      </c>
      <c r="B34" s="15" t="s">
        <v>148</v>
      </c>
      <c r="C34" s="15">
        <v>31</v>
      </c>
      <c r="D34" s="16"/>
      <c r="E34" s="17"/>
      <c r="F34" s="17">
        <v>0</v>
      </c>
      <c r="G34" s="18"/>
    </row>
    <row r="35" customFormat="1" ht="18" customHeight="1" spans="1:7">
      <c r="A35" s="14" t="s">
        <v>182</v>
      </c>
      <c r="B35" s="15" t="s">
        <v>148</v>
      </c>
      <c r="C35" s="15">
        <v>32</v>
      </c>
      <c r="D35" s="16">
        <v>10000</v>
      </c>
      <c r="E35" s="17"/>
      <c r="F35" s="17">
        <v>10000</v>
      </c>
      <c r="G35" s="18" t="s">
        <v>212</v>
      </c>
    </row>
    <row r="36" customFormat="1" ht="18" customHeight="1" spans="1:7">
      <c r="A36" s="14" t="s">
        <v>214</v>
      </c>
      <c r="B36" s="15" t="s">
        <v>148</v>
      </c>
      <c r="C36" s="15">
        <v>33</v>
      </c>
      <c r="D36" s="16"/>
      <c r="E36" s="17"/>
      <c r="F36" s="17">
        <v>0</v>
      </c>
      <c r="G36" s="18"/>
    </row>
    <row r="37" customFormat="1" ht="18" customHeight="1" spans="1:7">
      <c r="A37" s="14" t="s">
        <v>184</v>
      </c>
      <c r="B37" s="15" t="s">
        <v>148</v>
      </c>
      <c r="C37" s="22">
        <v>34</v>
      </c>
      <c r="D37" s="16">
        <v>140000</v>
      </c>
      <c r="E37" s="17">
        <v>55000</v>
      </c>
      <c r="F37" s="17">
        <v>85000</v>
      </c>
      <c r="G37" s="18" t="s">
        <v>215</v>
      </c>
    </row>
    <row r="38" customFormat="1" ht="18" customHeight="1" spans="1:7">
      <c r="A38" s="23" t="s">
        <v>185</v>
      </c>
      <c r="B38" s="15" t="s">
        <v>148</v>
      </c>
      <c r="C38" s="22">
        <v>35</v>
      </c>
      <c r="D38" s="24">
        <v>146062.5</v>
      </c>
      <c r="E38" s="25">
        <v>0</v>
      </c>
      <c r="F38" s="17">
        <v>146062.5</v>
      </c>
      <c r="G38" s="18" t="s">
        <v>216</v>
      </c>
    </row>
    <row r="39" customFormat="1" ht="18" customHeight="1" spans="1:7">
      <c r="A39" s="23" t="s">
        <v>186</v>
      </c>
      <c r="B39" s="15" t="s">
        <v>148</v>
      </c>
      <c r="C39" s="22">
        <v>36</v>
      </c>
      <c r="D39" s="24"/>
      <c r="E39" s="25"/>
      <c r="F39" s="17">
        <v>0</v>
      </c>
      <c r="G39" s="18"/>
    </row>
    <row r="40" customFormat="1" ht="18" customHeight="1" spans="1:7">
      <c r="A40" s="23" t="s">
        <v>187</v>
      </c>
      <c r="B40" s="15" t="s">
        <v>148</v>
      </c>
      <c r="C40" s="22">
        <v>37</v>
      </c>
      <c r="D40" s="24"/>
      <c r="E40" s="25"/>
      <c r="F40" s="17">
        <v>0</v>
      </c>
      <c r="G40" s="18"/>
    </row>
    <row r="41" customFormat="1" ht="18" customHeight="1" spans="1:7">
      <c r="A41" s="23" t="s">
        <v>188</v>
      </c>
      <c r="B41" s="15" t="s">
        <v>148</v>
      </c>
      <c r="C41" s="22">
        <v>38</v>
      </c>
      <c r="D41" s="24">
        <v>30000</v>
      </c>
      <c r="E41" s="25"/>
      <c r="F41" s="17">
        <v>30000</v>
      </c>
      <c r="G41" s="18" t="s">
        <v>217</v>
      </c>
    </row>
    <row r="42" customFormat="1" ht="18" customHeight="1" spans="1:7">
      <c r="A42" s="23" t="s">
        <v>189</v>
      </c>
      <c r="B42" s="15" t="s">
        <v>148</v>
      </c>
      <c r="C42" s="22">
        <v>39</v>
      </c>
      <c r="D42" s="24"/>
      <c r="E42" s="25"/>
      <c r="F42" s="17">
        <v>0</v>
      </c>
      <c r="G42" s="18"/>
    </row>
    <row r="43" customFormat="1" ht="18" customHeight="1" spans="1:7">
      <c r="A43" s="26" t="s">
        <v>218</v>
      </c>
      <c r="B43" s="15" t="s">
        <v>148</v>
      </c>
      <c r="C43" s="22">
        <v>40</v>
      </c>
      <c r="D43" s="24"/>
      <c r="E43" s="25"/>
      <c r="F43" s="17">
        <v>0</v>
      </c>
      <c r="G43" s="18"/>
    </row>
    <row r="44" ht="18" customHeight="1" spans="1:8">
      <c r="A44" s="27" t="s">
        <v>219</v>
      </c>
      <c r="B44" s="15" t="s">
        <v>148</v>
      </c>
      <c r="C44" s="15" t="s">
        <v>192</v>
      </c>
      <c r="D44" s="16">
        <v>2456424.5</v>
      </c>
      <c r="E44" s="17">
        <v>986396</v>
      </c>
      <c r="F44" s="17">
        <v>1470028.5</v>
      </c>
      <c r="G44" s="18"/>
      <c r="H44" s="1"/>
    </row>
    <row r="45" customFormat="1" ht="18" customHeight="1" spans="1:7">
      <c r="A45" s="27" t="s">
        <v>220</v>
      </c>
      <c r="B45" s="15" t="s">
        <v>87</v>
      </c>
      <c r="C45" s="15">
        <v>42</v>
      </c>
      <c r="D45" s="16">
        <v>70000</v>
      </c>
      <c r="E45" s="17">
        <v>50000</v>
      </c>
      <c r="F45" s="17">
        <v>50000</v>
      </c>
      <c r="G45" s="18" t="s">
        <v>221</v>
      </c>
    </row>
    <row r="46" customFormat="1" ht="18" customHeight="1" spans="1:7">
      <c r="A46" s="28" t="s">
        <v>222</v>
      </c>
      <c r="B46" s="29" t="s">
        <v>223</v>
      </c>
      <c r="C46" s="29" t="s">
        <v>195</v>
      </c>
      <c r="D46" s="30">
        <v>35.0917785714286</v>
      </c>
      <c r="E46" s="31"/>
      <c r="F46" s="31">
        <v>29.40057</v>
      </c>
      <c r="G46" s="32"/>
    </row>
    <row r="47" customFormat="1" ht="15.75" spans="1:7">
      <c r="A47" s="33"/>
      <c r="B47" s="34"/>
      <c r="C47" s="34"/>
      <c r="D47" s="35"/>
      <c r="E47" s="35"/>
      <c r="F47" s="35"/>
      <c r="G47" s="34"/>
    </row>
    <row r="48" customFormat="1" spans="2:7">
      <c r="B48" s="3"/>
      <c r="C48" s="3"/>
      <c r="D48" s="4"/>
      <c r="E48" s="4"/>
      <c r="F48" s="4"/>
      <c r="G48" s="3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景区门票成本测算</vt:lpstr>
      <vt:lpstr>景区测算表</vt:lpstr>
      <vt:lpstr>景区</vt:lpstr>
      <vt:lpstr>固定资产折旧</vt:lpstr>
      <vt:lpstr>成本调查表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杨旭</cp:lastModifiedBy>
  <dcterms:created xsi:type="dcterms:W3CDTF">2020-11-16T13:48:00Z</dcterms:created>
  <cp:lastPrinted>2023-11-05T14:58:00Z</cp:lastPrinted>
  <dcterms:modified xsi:type="dcterms:W3CDTF">2023-11-30T03:17:00Z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575CC178CF504B8F91D8F91914F98537</vt:lpwstr>
  </property>
  <property fmtid="{D5CDD505-2E9C-101B-9397-08002B2CF9AE}" pid="4" name="KSOReadingLayout">
    <vt:bool>true</vt:bool>
  </property>
</Properties>
</file>