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60"/>
  </bookViews>
  <sheets>
    <sheet name="评价补贴资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<sst xmlns="http://schemas.openxmlformats.org/spreadsheetml/2006/main" count="74" uniqueCount="53">
  <si>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t>附件2</t>
  </si>
  <si>
    <t>2026年第一批评价补贴资金拨付明细表</t>
  </si>
  <si>
    <t>序号</t>
  </si>
  <si>
    <t>认定机构</t>
  </si>
  <si>
    <t>培训单位</t>
  </si>
  <si>
    <t>培训职业
（工种）</t>
  </si>
  <si>
    <t>认定等级</t>
  </si>
  <si>
    <t>产业分类</t>
  </si>
  <si>
    <t>计划人数</t>
  </si>
  <si>
    <t>开班-结业
时间</t>
  </si>
  <si>
    <t>认定时间</t>
  </si>
  <si>
    <t>实际认定人数</t>
  </si>
  <si>
    <t>认定质量审核</t>
  </si>
  <si>
    <t>审核合格人数</t>
  </si>
  <si>
    <t>补贴标准</t>
  </si>
  <si>
    <t>补贴
金额</t>
  </si>
  <si>
    <t>资金
来源</t>
  </si>
  <si>
    <t>备注</t>
  </si>
  <si>
    <t>兵团开放大学</t>
  </si>
  <si>
    <t>84团</t>
  </si>
  <si>
    <t>手机自媒体</t>
  </si>
  <si>
    <t>专项</t>
  </si>
  <si>
    <t>三产</t>
  </si>
  <si>
    <t>2026.02.05-02.07</t>
  </si>
  <si>
    <t>2026.02.09</t>
  </si>
  <si>
    <t>审核合格39人，拨付金额1560元。</t>
  </si>
  <si>
    <t>就业补助资金</t>
  </si>
  <si>
    <t>2026.02.08</t>
  </si>
  <si>
    <t>审核合格37人，拨付金额1480元。</t>
  </si>
  <si>
    <t>91团</t>
  </si>
  <si>
    <t>审核合格47人，拨付金额1880元。</t>
  </si>
  <si>
    <t>合计</t>
  </si>
  <si>
    <t>新赛股份</t>
  </si>
  <si>
    <t>89团</t>
  </si>
  <si>
    <t>农作物植保员</t>
  </si>
  <si>
    <t>中级</t>
  </si>
  <si>
    <t>一产</t>
  </si>
  <si>
    <t>2026.01.27-02.13</t>
  </si>
  <si>
    <t>2026.02.14</t>
  </si>
  <si>
    <t>审核合格42人，拨付金额6720元。</t>
  </si>
  <si>
    <t>城建
集团</t>
  </si>
  <si>
    <t>员工关系管理</t>
  </si>
  <si>
    <t>2026.03.16-03.18</t>
  </si>
  <si>
    <t>2026.03.19</t>
  </si>
  <si>
    <t>审核合格60人，拨付金额2400元。</t>
  </si>
  <si>
    <t>乌鲁木齐天华培训</t>
  </si>
  <si>
    <t>电子商务师       （跨境电子商务师）</t>
  </si>
  <si>
    <t>初级</t>
  </si>
  <si>
    <t>2026.04.09-04.28</t>
  </si>
  <si>
    <t>2026.04.29</t>
  </si>
  <si>
    <t>审核合格34人，拨付金额5440元。</t>
  </si>
  <si>
    <t>总计</t>
  </si>
  <si>
    <t>审核人：                                   复核人：                                                  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</si>
</sst>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7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8" fillId="0" borderId="0">
      <alignment vertical="center"/>
    </xf>
    <xf numFmtId="0" fontId="19" fillId="3" borderId="10">
      <alignment vertical="center"/>
    </xf>
    <xf numFmtId="0" fontId="20" fillId="4" borderId="11">
      <alignment vertical="center"/>
    </xf>
    <xf numFmtId="0" fontId="21" fillId="4" borderId="10">
      <alignment vertical="center"/>
    </xf>
    <xf numFmtId="0" fontId="22" fillId="5" borderId="12">
      <alignment vertical="center"/>
    </xf>
    <xf numFmtId="0" fontId="23" fillId="0" borderId="13">
      <alignment vertical="center"/>
    </xf>
    <xf numFmtId="0" fontId="24" fillId="0" borderId="14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4">
    <xf numFmtId="0" fontId="0" fillId="0" borderId="0" xfId="0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topLeftCell="A2" workbookViewId="0">
      <selection activeCell="A2" sqref="A2:P2"/>
    </sheetView>
  </sheetViews>
  <sheetFormatPr defaultColWidth="9" defaultRowHeight="14.4"/>
  <cols>
    <col min="1" max="1" width="4.78703703703704" style="1" customWidth="1"/>
    <col min="2" max="2" width="5.11111111111111" style="5" customWidth="1"/>
    <col min="3" max="3" width="5.38888888888889" style="1" customWidth="1"/>
    <col min="4" max="4" width="13.1666666666667" style="1" customWidth="1"/>
    <col min="5" max="5" width="5.09259259259259" style="1" customWidth="1"/>
    <col min="6" max="7" width="4.87962962962963" style="1" customWidth="1"/>
    <col min="8" max="8" width="17.5555555555556" style="1" customWidth="1"/>
    <col min="9" max="9" width="10.3796296296296" style="1" customWidth="1"/>
    <col min="10" max="10" width="6.11111111111111" style="1" customWidth="1"/>
    <col min="11" max="11" width="17.25" style="1" customWidth="1"/>
    <col min="12" max="12" width="5.68518518518519" style="1" customWidth="1"/>
    <col min="13" max="13" width="5.11111111111111" style="1" customWidth="1"/>
    <col min="14" max="14" width="8.67592592592593" style="1" customWidth="1"/>
    <col min="15" max="15" width="7.07407407407407" style="1" customWidth="1"/>
    <col min="16" max="16" width="8.87037037037037" style="1" customWidth="1"/>
    <col min="17" max="17" width="4.44444444444444" style="1" customWidth="1"/>
    <col min="18" max="16384" width="9" style="1"/>
  </cols>
  <sheetData>
    <row r="1" s="1" customFormat="1" ht="26" customHeight="1" spans="1:16">
      <c r="A1" s="6" t="s">
        <v>0</v>
      </c>
      <c r="B1" s="6"/>
      <c r="C1" s="6"/>
    </row>
    <row r="2" s="1" customFormat="1" ht="3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2" customFormat="1" ht="52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2" customFormat="1" ht="29" customHeight="1" spans="1:16">
      <c r="A4" s="10">
        <v>1</v>
      </c>
      <c r="B4" s="11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0">
        <v>40</v>
      </c>
      <c r="H4" s="10" t="s">
        <v>23</v>
      </c>
      <c r="I4" s="12" t="s">
        <v>24</v>
      </c>
      <c r="J4" s="10">
        <v>39</v>
      </c>
      <c r="K4" s="10" t="s">
        <v>25</v>
      </c>
      <c r="L4" s="10">
        <f t="shared" ref="L4:L6" si="0">J4</f>
        <v>39</v>
      </c>
      <c r="M4" s="10">
        <v>40</v>
      </c>
      <c r="N4" s="10">
        <f t="shared" ref="N4:N6" si="1">L4*M4</f>
        <v>1560</v>
      </c>
      <c r="O4" s="10" t="s">
        <v>26</v>
      </c>
      <c r="P4" s="10"/>
    </row>
    <row r="5" s="3" customFormat="1" ht="29" customHeight="1" spans="1:16">
      <c r="A5" s="10">
        <v>2</v>
      </c>
      <c r="B5" s="13"/>
      <c r="C5" s="10" t="s">
        <v>19</v>
      </c>
      <c r="D5" s="10" t="s">
        <v>20</v>
      </c>
      <c r="E5" s="10" t="s">
        <v>21</v>
      </c>
      <c r="F5" s="10" t="s">
        <v>22</v>
      </c>
      <c r="G5" s="10">
        <v>40</v>
      </c>
      <c r="H5" s="10" t="s">
        <v>23</v>
      </c>
      <c r="I5" s="12" t="s">
        <v>27</v>
      </c>
      <c r="J5" s="10">
        <v>37</v>
      </c>
      <c r="K5" s="10" t="s">
        <v>28</v>
      </c>
      <c r="L5" s="10">
        <f t="shared" si="0"/>
        <v>37</v>
      </c>
      <c r="M5" s="10">
        <v>40</v>
      </c>
      <c r="N5" s="10">
        <f t="shared" si="1"/>
        <v>1480</v>
      </c>
      <c r="O5" s="10" t="s">
        <v>26</v>
      </c>
      <c r="P5" s="10"/>
    </row>
    <row r="6" s="3" customFormat="1" ht="29" customHeight="1" spans="1:16">
      <c r="A6" s="10">
        <v>3</v>
      </c>
      <c r="B6" s="14"/>
      <c r="C6" s="10" t="s">
        <v>29</v>
      </c>
      <c r="D6" s="10" t="s">
        <v>20</v>
      </c>
      <c r="E6" s="10" t="s">
        <v>21</v>
      </c>
      <c r="F6" s="10" t="s">
        <v>22</v>
      </c>
      <c r="G6" s="10">
        <v>50</v>
      </c>
      <c r="H6" s="10" t="s">
        <v>23</v>
      </c>
      <c r="I6" s="12" t="s">
        <v>27</v>
      </c>
      <c r="J6" s="10">
        <v>47</v>
      </c>
      <c r="K6" s="10" t="s">
        <v>30</v>
      </c>
      <c r="L6" s="10">
        <f t="shared" si="0"/>
        <v>47</v>
      </c>
      <c r="M6" s="10">
        <v>40</v>
      </c>
      <c r="N6" s="10">
        <f t="shared" si="1"/>
        <v>1880</v>
      </c>
      <c r="O6" s="10" t="s">
        <v>26</v>
      </c>
      <c r="P6" s="10"/>
    </row>
    <row r="7" s="3" customFormat="1" ht="29" customHeight="1" spans="1:16">
      <c r="A7" s="15" t="s">
        <v>31</v>
      </c>
      <c r="B7" s="16"/>
      <c r="C7" s="10"/>
      <c r="D7" s="10"/>
      <c r="E7" s="10"/>
      <c r="F7" s="10"/>
      <c r="G7" s="10">
        <f t="shared" ref="G7:L7" si="2">SUM(G4:G6)</f>
        <v>130</v>
      </c>
      <c r="H7" s="10"/>
      <c r="I7" s="10"/>
      <c r="J7" s="10">
        <f t="shared" si="2"/>
        <v>123</v>
      </c>
      <c r="K7" s="10"/>
      <c r="L7" s="10">
        <f t="shared" si="2"/>
        <v>123</v>
      </c>
      <c r="M7" s="10"/>
      <c r="N7" s="10">
        <f>SUM(N4:N6)</f>
        <v>4920</v>
      </c>
      <c r="O7" s="10"/>
      <c r="P7" s="10"/>
    </row>
    <row r="8" s="3" customFormat="1" ht="29" customHeight="1" spans="1:16">
      <c r="A8" s="10">
        <v>4</v>
      </c>
      <c r="B8" s="11" t="s">
        <v>32</v>
      </c>
      <c r="C8" s="10" t="s">
        <v>33</v>
      </c>
      <c r="D8" s="10" t="s">
        <v>34</v>
      </c>
      <c r="E8" s="10" t="s">
        <v>35</v>
      </c>
      <c r="F8" s="10" t="s">
        <v>36</v>
      </c>
      <c r="G8" s="10">
        <v>42</v>
      </c>
      <c r="H8" s="10" t="s">
        <v>37</v>
      </c>
      <c r="I8" s="12" t="s">
        <v>38</v>
      </c>
      <c r="J8" s="10">
        <v>42</v>
      </c>
      <c r="K8" s="10" t="s">
        <v>39</v>
      </c>
      <c r="L8" s="10">
        <f t="shared" ref="L8:L11" si="3">J8</f>
        <v>42</v>
      </c>
      <c r="M8" s="10">
        <v>160</v>
      </c>
      <c r="N8" s="10">
        <f t="shared" ref="N8:N11" si="4">L8*M8</f>
        <v>6720</v>
      </c>
      <c r="O8" s="10" t="s">
        <v>26</v>
      </c>
      <c r="P8" s="10"/>
    </row>
    <row r="9" s="3" customFormat="1" ht="29" customHeight="1" spans="1:16">
      <c r="A9" s="10">
        <v>5</v>
      </c>
      <c r="B9" s="14"/>
      <c r="C9" s="10" t="s">
        <v>40</v>
      </c>
      <c r="D9" s="10" t="s">
        <v>41</v>
      </c>
      <c r="E9" s="10" t="s">
        <v>21</v>
      </c>
      <c r="F9" s="10" t="s">
        <v>22</v>
      </c>
      <c r="G9" s="10">
        <v>60</v>
      </c>
      <c r="H9" s="10" t="s">
        <v>42</v>
      </c>
      <c r="I9" s="12" t="s">
        <v>43</v>
      </c>
      <c r="J9" s="10">
        <v>60</v>
      </c>
      <c r="K9" s="10" t="s">
        <v>44</v>
      </c>
      <c r="L9" s="10">
        <f t="shared" si="3"/>
        <v>60</v>
      </c>
      <c r="M9" s="10">
        <v>40</v>
      </c>
      <c r="N9" s="10">
        <f t="shared" si="4"/>
        <v>2400</v>
      </c>
      <c r="O9" s="10" t="s">
        <v>26</v>
      </c>
      <c r="P9" s="10"/>
    </row>
    <row r="10" s="3" customFormat="1" ht="29" customHeight="1" spans="1:16">
      <c r="A10" s="15" t="s">
        <v>31</v>
      </c>
      <c r="B10" s="16"/>
      <c r="C10" s="10"/>
      <c r="D10" s="10"/>
      <c r="E10" s="10"/>
      <c r="F10" s="10"/>
      <c r="G10" s="10">
        <f t="shared" ref="G10:L10" si="5">SUM(G8:G9)</f>
        <v>102</v>
      </c>
      <c r="H10" s="10"/>
      <c r="I10" s="10"/>
      <c r="J10" s="10">
        <f t="shared" si="5"/>
        <v>102</v>
      </c>
      <c r="K10" s="10"/>
      <c r="L10" s="10">
        <f t="shared" si="5"/>
        <v>102</v>
      </c>
      <c r="M10" s="10"/>
      <c r="N10" s="10">
        <f>SUM(N8:N9)</f>
        <v>9120</v>
      </c>
      <c r="O10" s="10"/>
      <c r="P10" s="10"/>
    </row>
    <row r="11" s="3" customFormat="1" ht="37" customHeight="1" spans="1:16">
      <c r="A11" s="10">
        <v>6</v>
      </c>
      <c r="B11" s="17" t="s">
        <v>45</v>
      </c>
      <c r="C11" s="10" t="s">
        <v>19</v>
      </c>
      <c r="D11" s="10" t="s">
        <v>46</v>
      </c>
      <c r="E11" s="10" t="s">
        <v>47</v>
      </c>
      <c r="F11" s="10" t="s">
        <v>22</v>
      </c>
      <c r="G11" s="10">
        <v>36</v>
      </c>
      <c r="H11" s="10" t="s">
        <v>48</v>
      </c>
      <c r="I11" s="12" t="s">
        <v>49</v>
      </c>
      <c r="J11" s="10">
        <v>34</v>
      </c>
      <c r="K11" s="10" t="s">
        <v>50</v>
      </c>
      <c r="L11" s="10">
        <f t="shared" si="3"/>
        <v>34</v>
      </c>
      <c r="M11" s="10">
        <v>160</v>
      </c>
      <c r="N11" s="10">
        <f t="shared" si="4"/>
        <v>5440</v>
      </c>
      <c r="O11" s="10" t="s">
        <v>26</v>
      </c>
      <c r="P11" s="10"/>
    </row>
    <row r="12" s="3" customFormat="1" ht="31" customHeight="1" spans="1:16">
      <c r="A12" s="15" t="s">
        <v>31</v>
      </c>
      <c r="B12" s="16"/>
      <c r="C12" s="10"/>
      <c r="D12" s="10"/>
      <c r="E12" s="10"/>
      <c r="F12" s="10"/>
      <c r="G12" s="10">
        <f t="shared" ref="G12:L12" si="6">SUM(G11:G11)</f>
        <v>36</v>
      </c>
      <c r="H12" s="10"/>
      <c r="I12" s="10"/>
      <c r="J12" s="10">
        <f t="shared" si="6"/>
        <v>34</v>
      </c>
      <c r="K12" s="10"/>
      <c r="L12" s="10">
        <f t="shared" si="6"/>
        <v>34</v>
      </c>
      <c r="M12" s="10"/>
      <c r="N12" s="10">
        <f>SUM(N11:N11)</f>
        <v>5440</v>
      </c>
      <c r="O12" s="10"/>
      <c r="P12" s="10"/>
    </row>
    <row r="13" s="4" customFormat="1" ht="31" customHeight="1" spans="1:16">
      <c r="A13" s="18" t="s">
        <v>51</v>
      </c>
      <c r="B13" s="18"/>
      <c r="C13" s="18"/>
      <c r="D13" s="19"/>
      <c r="E13" s="18"/>
      <c r="F13" s="18"/>
      <c r="G13" s="18">
        <f t="shared" ref="G13:L13" si="7">G7+G10+G12</f>
        <v>268</v>
      </c>
      <c r="H13" s="20"/>
      <c r="I13" s="20"/>
      <c r="J13" s="18">
        <f t="shared" si="7"/>
        <v>259</v>
      </c>
      <c r="K13" s="18"/>
      <c r="L13" s="18">
        <f t="shared" si="7"/>
        <v>259</v>
      </c>
      <c r="M13" s="18"/>
      <c r="N13" s="18">
        <f>N7+N10+N12</f>
        <v>19480</v>
      </c>
      <c r="O13" s="18"/>
      <c r="P13" s="21"/>
    </row>
    <row r="14" s="1" customFormat="1" ht="31" customHeight="1" spans="1:16">
      <c r="A14" s="22" t="s">
        <v>52</v>
      </c>
      <c r="B14" s="23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</sheetData>
  <mergeCells count="9">
    <mergeCell ref="A1:C1"/>
    <mergeCell ref="A2:P2"/>
    <mergeCell ref="A7:B7"/>
    <mergeCell ref="A10:B10"/>
    <mergeCell ref="A12:B12"/>
    <mergeCell ref="A13:C13"/>
    <mergeCell ref="A14:P14"/>
    <mergeCell ref="B4:B6"/>
    <mergeCell ref="B8:B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评价补贴资金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张坤宇</cp:lastModifiedBy>
  <dcterms:created xsi:type="dcterms:W3CDTF">2023-05-12T11:15:00Z</dcterms:created>
  <dcterms:modified xsi:type="dcterms:W3CDTF">2026-06-04T03:33:07Z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467162A3ECDC451C9DF1B334B8F90412_12</vt:lpwstr>
  </property>
  <property fmtid="{D5CDD505-2E9C-101B-9397-08002B2CF9AE}" pid="4" name="CalculationRule">
    <vt:i4>0</vt:i4>
  </property>
</Properties>
</file>