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36" windowHeight="8230" tabRatio="649" activeTab="1"/>
  </bookViews>
  <sheets>
    <sheet name="培训补贴资金" sheetId="6" r:id="rId1"/>
    <sheet name="汇总表（培训）" sheetId="5" r:id="rId2"/>
  </sheets>
  <definedNames>
    <definedName name="_xlnm._FilterDatabase" localSheetId="0" hidden="1">培训补贴资金!$A$3:$P$21</definedName>
    <definedName name="_xlnm._FilterDatabase" localSheetId="1" hidden="1">'汇总表（培训）'!$A$2:$J$6</definedName>
    <definedName name="_xlnm.Print_Titles" localSheetId="1">'汇总表（培训）'!$1:$2</definedName>
    <definedName name="_xlnm.Print_Titles" localSheetId="0">培训补贴资金!$1:$3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<sst xmlns="http://schemas.openxmlformats.org/spreadsheetml/2006/main" count="156" uniqueCount="95">
  <si>
    <t>附件1</t>
  </si>
  <si>
    <t>2026年第三批培训补贴拨付明细表</t>
  </si>
  <si>
    <t>序号</t>
  </si>
  <si>
    <t>培训机构</t>
  </si>
  <si>
    <t>培训单位</t>
  </si>
  <si>
    <t>培训职业
（工种）</t>
  </si>
  <si>
    <t>认定等级</t>
  </si>
  <si>
    <t>产业分类</t>
  </si>
  <si>
    <t>计划人数</t>
  </si>
  <si>
    <t>开班-结业
时间</t>
  </si>
  <si>
    <t>认定时间</t>
  </si>
  <si>
    <t>认定合格人数</t>
  </si>
  <si>
    <t>培训质量审核</t>
  </si>
  <si>
    <t>审核合格人数</t>
  </si>
  <si>
    <t>补贴标准</t>
  </si>
  <si>
    <t>补贴
金额</t>
  </si>
  <si>
    <t>资金
来源</t>
  </si>
  <si>
    <t>备注</t>
  </si>
  <si>
    <t>疆楚培训</t>
  </si>
  <si>
    <t>83团</t>
  </si>
  <si>
    <t>无人机驾驶员</t>
  </si>
  <si>
    <t>初级</t>
  </si>
  <si>
    <t>三产</t>
  </si>
  <si>
    <t>2026.03.18-04.06</t>
  </si>
  <si>
    <t>2026.04.07</t>
  </si>
  <si>
    <t>经审核，补贴人数52人，拨付金额37440元</t>
  </si>
  <si>
    <t>就业补助资金</t>
  </si>
  <si>
    <t>84团</t>
  </si>
  <si>
    <t>2026.04.01-04.20</t>
  </si>
  <si>
    <t>2026.05.26</t>
  </si>
  <si>
    <t>经审核，补贴人数51人，拨付金额36720元</t>
  </si>
  <si>
    <t>经审核，补贴人数48人，拨付金额34560元</t>
  </si>
  <si>
    <t>90团</t>
  </si>
  <si>
    <t>无人机驾驶员
一班</t>
  </si>
  <si>
    <t>2026.04.10-04.29</t>
  </si>
  <si>
    <t>2026.05.23</t>
  </si>
  <si>
    <t>无人机驾驶员
二班</t>
  </si>
  <si>
    <t>经审核，补贴人数56人，拨付金额40320元</t>
  </si>
  <si>
    <t>合计</t>
  </si>
  <si>
    <t>兴博培训</t>
  </si>
  <si>
    <t>81团</t>
  </si>
  <si>
    <t>手机自媒体制作</t>
  </si>
  <si>
    <t>专项</t>
  </si>
  <si>
    <t>2026.05.23-05.25</t>
  </si>
  <si>
    <t>经审核，补贴人数64人，拨付金额25600元</t>
  </si>
  <si>
    <t>86团</t>
  </si>
  <si>
    <t>照料婴幼儿</t>
  </si>
  <si>
    <t>2026.05.14-05.16</t>
  </si>
  <si>
    <t>2026.05.20</t>
  </si>
  <si>
    <t>经审核，补贴人数30人，拨付金额12000元</t>
  </si>
  <si>
    <t>91团</t>
  </si>
  <si>
    <t>农村合作社经营</t>
  </si>
  <si>
    <t>2026.05.06-05.08</t>
  </si>
  <si>
    <t>2026.05.09</t>
  </si>
  <si>
    <t>经审核，补贴人数34人，拨付金额13600元</t>
  </si>
  <si>
    <t>双河职校</t>
  </si>
  <si>
    <t>双河
职校</t>
  </si>
  <si>
    <t>创业培训</t>
  </si>
  <si>
    <t>SYB</t>
  </si>
  <si>
    <t>2026.05.12-05.22</t>
  </si>
  <si>
    <t>经审核，补贴人数30人，拨付金额24000元</t>
  </si>
  <si>
    <t>创业培训
五班</t>
  </si>
  <si>
    <t>2026.05.07-05.18</t>
  </si>
  <si>
    <t>创业培训
六班</t>
  </si>
  <si>
    <t>创业培训
七班</t>
  </si>
  <si>
    <t>创业培训
八班</t>
  </si>
  <si>
    <t>总合计</t>
  </si>
  <si>
    <t>审核人：                                   复核人：                                                  领导签字：</t>
  </si>
  <si>
    <t>2026年第三批培训补贴资金拨付汇总表</t>
  </si>
  <si>
    <t>机构名称</t>
  </si>
  <si>
    <t>开户行行号</t>
  </si>
  <si>
    <t>开户行名称</t>
  </si>
  <si>
    <t>单位名称
（全称）</t>
  </si>
  <si>
    <t>银行账号</t>
  </si>
  <si>
    <t>补贴类型</t>
  </si>
  <si>
    <t>拨付金额
（元）</t>
  </si>
  <si>
    <t>联系人</t>
  </si>
  <si>
    <t>联系电话</t>
  </si>
  <si>
    <t>105887000037</t>
  </si>
  <si>
    <t>中国建设银行股份有限公司博尔塔拉蒙古自治州分行红星路分理处</t>
  </si>
  <si>
    <t>双河市疆楚职业培训中心</t>
  </si>
  <si>
    <t>65050173605000000932</t>
  </si>
  <si>
    <t>职业技能培训补贴</t>
  </si>
  <si>
    <t>邓君</t>
  </si>
  <si>
    <t>双河兴博</t>
  </si>
  <si>
    <t>104887001019</t>
  </si>
  <si>
    <t>中国银行股份有限公司博尔塔拉蒙古自治州分行</t>
  </si>
  <si>
    <t>双河市兴博职业培训学校</t>
  </si>
  <si>
    <t>107693559072</t>
  </si>
  <si>
    <t>郑芬</t>
  </si>
  <si>
    <t>新疆生产建设兵团第五师双河职业技术学校</t>
  </si>
  <si>
    <t>103887074896</t>
  </si>
  <si>
    <t>中国农业银行股份有限公司双河兵团分行</t>
  </si>
  <si>
    <t>新疆生产建设兵团财政非税收入待解缴科目</t>
  </si>
  <si>
    <t>孙杰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</si>
</sst>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5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4.4"/>
  <cols>
    <col min="1" max="1" width="3.89189189189189" style="16" customWidth="1"/>
    <col min="2" max="2" width="5.37837837837838" style="16" customWidth="1"/>
    <col min="3" max="3" width="6.47747747747748" style="16" customWidth="1"/>
    <col min="4" max="4" width="13.1621621621622" style="16" customWidth="1"/>
    <col min="5" max="5" width="5.12612612612613" style="16" customWidth="1"/>
    <col min="6" max="6" width="4.89189189189189" style="16" customWidth="1"/>
    <col min="7" max="7" width="5.18018018018018" style="16" customWidth="1"/>
    <col min="8" max="8" width="17.1081081081081" style="16" customWidth="1"/>
    <col min="9" max="9" width="9.87387387387387" style="16" customWidth="1"/>
    <col min="10" max="10" width="5.58558558558559" style="16" customWidth="1"/>
    <col min="11" max="11" width="17.8558558558559" style="16" customWidth="1"/>
    <col min="12" max="12" width="5.10810810810811" style="16" customWidth="1"/>
    <col min="13" max="13" width="6.68468468468468" style="16" customWidth="1"/>
    <col min="14" max="14" width="8.57657657657658" style="16" customWidth="1"/>
    <col min="15" max="15" width="7.27927927927928" style="16" customWidth="1"/>
    <col min="16" max="16" width="10.4684684684685" style="16" customWidth="1"/>
    <col min="17" max="17" width="3.44144144144144" style="16" customWidth="1"/>
    <col min="18" max="16384" width="9" style="16"/>
  </cols>
  <sheetData>
    <row r="1" s="16" customFormat="1" ht="30" customHeight="1" spans="1:3">
      <c r="A1" s="18" t="s">
        <v>0</v>
      </c>
      <c r="B1" s="18"/>
      <c r="C1" s="18"/>
    </row>
    <row r="2" s="16" customFormat="1" ht="32" customHeight="1" spans="1:16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="17" customFormat="1" ht="60" customHeight="1" spans="1:16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37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37" t="s">
        <v>16</v>
      </c>
      <c r="P3" s="37" t="s">
        <v>17</v>
      </c>
    </row>
    <row r="4" s="16" customFormat="1" ht="34" customHeight="1" spans="1:16">
      <c r="A4" s="22">
        <v>1</v>
      </c>
      <c r="B4" s="23" t="s">
        <v>18</v>
      </c>
      <c r="C4" s="22" t="s">
        <v>19</v>
      </c>
      <c r="D4" s="22" t="s">
        <v>20</v>
      </c>
      <c r="E4" s="22" t="s">
        <v>21</v>
      </c>
      <c r="F4" s="22" t="s">
        <v>22</v>
      </c>
      <c r="G4" s="24">
        <v>60</v>
      </c>
      <c r="H4" s="22" t="s">
        <v>23</v>
      </c>
      <c r="I4" s="38" t="s">
        <v>24</v>
      </c>
      <c r="J4" s="22">
        <v>52</v>
      </c>
      <c r="K4" s="22" t="s">
        <v>25</v>
      </c>
      <c r="L4" s="22">
        <v>52</v>
      </c>
      <c r="M4" s="22">
        <v>720</v>
      </c>
      <c r="N4" s="22">
        <f>L4*M4</f>
        <v>37440</v>
      </c>
      <c r="O4" s="4" t="s">
        <v>26</v>
      </c>
      <c r="P4" s="39"/>
    </row>
    <row r="5" s="16" customFormat="1" ht="34" customHeight="1" spans="1:16">
      <c r="A5" s="22">
        <v>2</v>
      </c>
      <c r="B5" s="23"/>
      <c r="C5" s="25" t="s">
        <v>27</v>
      </c>
      <c r="D5" s="22" t="s">
        <v>20</v>
      </c>
      <c r="E5" s="22" t="s">
        <v>21</v>
      </c>
      <c r="F5" s="22" t="s">
        <v>22</v>
      </c>
      <c r="G5" s="24">
        <v>55</v>
      </c>
      <c r="H5" s="22" t="s">
        <v>28</v>
      </c>
      <c r="I5" s="38" t="s">
        <v>29</v>
      </c>
      <c r="J5" s="22">
        <v>51</v>
      </c>
      <c r="K5" s="22" t="s">
        <v>30</v>
      </c>
      <c r="L5" s="22">
        <v>51</v>
      </c>
      <c r="M5" s="22">
        <v>720</v>
      </c>
      <c r="N5" s="22">
        <f>L5*M5</f>
        <v>36720</v>
      </c>
      <c r="O5" s="4" t="s">
        <v>26</v>
      </c>
      <c r="P5" s="39"/>
    </row>
    <row r="6" s="16" customFormat="1" ht="34" customHeight="1" spans="1:16">
      <c r="A6" s="22">
        <v>3</v>
      </c>
      <c r="B6" s="23"/>
      <c r="C6" s="26"/>
      <c r="D6" s="22" t="s">
        <v>20</v>
      </c>
      <c r="E6" s="22" t="s">
        <v>21</v>
      </c>
      <c r="F6" s="22" t="s">
        <v>22</v>
      </c>
      <c r="G6" s="24">
        <v>50</v>
      </c>
      <c r="H6" s="22" t="s">
        <v>28</v>
      </c>
      <c r="I6" s="38" t="s">
        <v>29</v>
      </c>
      <c r="J6" s="22">
        <v>48</v>
      </c>
      <c r="K6" s="22" t="s">
        <v>31</v>
      </c>
      <c r="L6" s="22">
        <v>48</v>
      </c>
      <c r="M6" s="22">
        <v>720</v>
      </c>
      <c r="N6" s="22">
        <f>L6*M6</f>
        <v>34560</v>
      </c>
      <c r="O6" s="4" t="s">
        <v>26</v>
      </c>
      <c r="P6" s="39"/>
    </row>
    <row r="7" s="16" customFormat="1" ht="34" customHeight="1" spans="1:16">
      <c r="A7" s="22">
        <v>4</v>
      </c>
      <c r="B7" s="23"/>
      <c r="C7" s="25" t="s">
        <v>32</v>
      </c>
      <c r="D7" s="22" t="s">
        <v>33</v>
      </c>
      <c r="E7" s="22" t="s">
        <v>21</v>
      </c>
      <c r="F7" s="22" t="s">
        <v>22</v>
      </c>
      <c r="G7" s="24">
        <v>58</v>
      </c>
      <c r="H7" s="22" t="s">
        <v>34</v>
      </c>
      <c r="I7" s="38" t="s">
        <v>35</v>
      </c>
      <c r="J7" s="22">
        <v>52</v>
      </c>
      <c r="K7" s="22" t="s">
        <v>25</v>
      </c>
      <c r="L7" s="22">
        <v>52</v>
      </c>
      <c r="M7" s="22">
        <v>720</v>
      </c>
      <c r="N7" s="22">
        <f>L7*M7</f>
        <v>37440</v>
      </c>
      <c r="O7" s="4" t="s">
        <v>26</v>
      </c>
      <c r="P7" s="39"/>
    </row>
    <row r="8" s="16" customFormat="1" ht="34" customHeight="1" spans="1:16">
      <c r="A8" s="22">
        <v>5</v>
      </c>
      <c r="B8" s="23"/>
      <c r="C8" s="26"/>
      <c r="D8" s="22" t="s">
        <v>36</v>
      </c>
      <c r="E8" s="22" t="s">
        <v>21</v>
      </c>
      <c r="F8" s="22" t="s">
        <v>22</v>
      </c>
      <c r="G8" s="24">
        <v>58</v>
      </c>
      <c r="H8" s="22" t="s">
        <v>34</v>
      </c>
      <c r="I8" s="38" t="s">
        <v>35</v>
      </c>
      <c r="J8" s="22">
        <v>56</v>
      </c>
      <c r="K8" s="22" t="s">
        <v>37</v>
      </c>
      <c r="L8" s="22">
        <v>56</v>
      </c>
      <c r="M8" s="22">
        <v>720</v>
      </c>
      <c r="N8" s="22">
        <f>L8*M8</f>
        <v>40320</v>
      </c>
      <c r="O8" s="4" t="s">
        <v>26</v>
      </c>
      <c r="P8" s="39"/>
    </row>
    <row r="9" s="16" customFormat="1" ht="34" customHeight="1" spans="1:16">
      <c r="A9" s="23" t="s">
        <v>38</v>
      </c>
      <c r="B9" s="23"/>
      <c r="C9" s="23"/>
      <c r="D9" s="27"/>
      <c r="E9" s="22"/>
      <c r="F9" s="22"/>
      <c r="G9" s="28">
        <f>SUM(G4:G8)</f>
        <v>281</v>
      </c>
      <c r="H9" s="27"/>
      <c r="I9" s="40"/>
      <c r="J9" s="28">
        <f>SUM(J4:J8)</f>
        <v>259</v>
      </c>
      <c r="K9" s="22"/>
      <c r="L9" s="28">
        <f>SUM(L4:L8)</f>
        <v>259</v>
      </c>
      <c r="M9" s="23"/>
      <c r="N9" s="28">
        <f>SUM(N4:N8)</f>
        <v>186480</v>
      </c>
      <c r="O9" s="4"/>
      <c r="P9" s="41"/>
    </row>
    <row r="10" s="17" customFormat="1" ht="34" customHeight="1" spans="1:16">
      <c r="A10" s="22">
        <v>6</v>
      </c>
      <c r="B10" s="23" t="s">
        <v>39</v>
      </c>
      <c r="C10" s="22" t="s">
        <v>40</v>
      </c>
      <c r="D10" s="22" t="s">
        <v>41</v>
      </c>
      <c r="E10" s="22" t="s">
        <v>42</v>
      </c>
      <c r="F10" s="22" t="s">
        <v>22</v>
      </c>
      <c r="G10" s="24">
        <v>66</v>
      </c>
      <c r="H10" s="22" t="s">
        <v>43</v>
      </c>
      <c r="I10" s="38" t="s">
        <v>29</v>
      </c>
      <c r="J10" s="22">
        <v>64</v>
      </c>
      <c r="K10" s="22" t="s">
        <v>44</v>
      </c>
      <c r="L10" s="22">
        <v>64</v>
      </c>
      <c r="M10" s="22">
        <v>400</v>
      </c>
      <c r="N10" s="22">
        <f>L10*M10</f>
        <v>25600</v>
      </c>
      <c r="O10" s="4" t="s">
        <v>26</v>
      </c>
      <c r="P10" s="42"/>
    </row>
    <row r="11" s="17" customFormat="1" ht="34" customHeight="1" spans="1:16">
      <c r="A11" s="22">
        <v>7</v>
      </c>
      <c r="B11" s="23"/>
      <c r="C11" s="22" t="s">
        <v>45</v>
      </c>
      <c r="D11" s="22" t="s">
        <v>46</v>
      </c>
      <c r="E11" s="22" t="s">
        <v>42</v>
      </c>
      <c r="F11" s="22" t="s">
        <v>22</v>
      </c>
      <c r="G11" s="24">
        <v>30</v>
      </c>
      <c r="H11" s="22" t="s">
        <v>47</v>
      </c>
      <c r="I11" s="38" t="s">
        <v>48</v>
      </c>
      <c r="J11" s="22">
        <v>30</v>
      </c>
      <c r="K11" s="22" t="s">
        <v>49</v>
      </c>
      <c r="L11" s="22">
        <v>30</v>
      </c>
      <c r="M11" s="22">
        <v>400</v>
      </c>
      <c r="N11" s="22">
        <f>L11*M11</f>
        <v>12000</v>
      </c>
      <c r="O11" s="4" t="s">
        <v>26</v>
      </c>
      <c r="P11" s="42"/>
    </row>
    <row r="12" s="17" customFormat="1" ht="34" customHeight="1" spans="1:16">
      <c r="A12" s="22">
        <v>8</v>
      </c>
      <c r="B12" s="23"/>
      <c r="C12" s="22" t="s">
        <v>50</v>
      </c>
      <c r="D12" s="22" t="s">
        <v>51</v>
      </c>
      <c r="E12" s="22" t="s">
        <v>42</v>
      </c>
      <c r="F12" s="22" t="s">
        <v>22</v>
      </c>
      <c r="G12" s="24">
        <v>34</v>
      </c>
      <c r="H12" s="22" t="s">
        <v>52</v>
      </c>
      <c r="I12" s="38" t="s">
        <v>53</v>
      </c>
      <c r="J12" s="22">
        <v>34</v>
      </c>
      <c r="K12" s="22" t="s">
        <v>54</v>
      </c>
      <c r="L12" s="22">
        <v>34</v>
      </c>
      <c r="M12" s="22">
        <v>400</v>
      </c>
      <c r="N12" s="22">
        <f>L12*M12</f>
        <v>13600</v>
      </c>
      <c r="O12" s="4" t="s">
        <v>26</v>
      </c>
      <c r="P12" s="42"/>
    </row>
    <row r="13" s="16" customFormat="1" ht="34" customHeight="1" spans="1:16">
      <c r="A13" s="23" t="s">
        <v>38</v>
      </c>
      <c r="B13" s="23"/>
      <c r="C13" s="23"/>
      <c r="D13" s="23"/>
      <c r="E13" s="23"/>
      <c r="F13" s="23"/>
      <c r="G13" s="28">
        <f>SUM(G10:G12)</f>
        <v>130</v>
      </c>
      <c r="H13" s="23"/>
      <c r="I13" s="43"/>
      <c r="J13" s="28">
        <f>SUM(J10:J12)</f>
        <v>128</v>
      </c>
      <c r="K13" s="23"/>
      <c r="L13" s="28">
        <f>SUM(L10:L12)</f>
        <v>128</v>
      </c>
      <c r="M13" s="23"/>
      <c r="N13" s="28">
        <f>SUM(N10:N12)</f>
        <v>51200</v>
      </c>
      <c r="O13" s="44"/>
      <c r="P13" s="45"/>
    </row>
    <row r="14" s="16" customFormat="1" ht="34" customHeight="1" spans="1:16">
      <c r="A14" s="22">
        <v>9</v>
      </c>
      <c r="B14" s="29" t="s">
        <v>55</v>
      </c>
      <c r="C14" s="25" t="s">
        <v>56</v>
      </c>
      <c r="D14" s="22" t="s">
        <v>57</v>
      </c>
      <c r="E14" s="22" t="s">
        <v>58</v>
      </c>
      <c r="F14" s="22" t="s">
        <v>22</v>
      </c>
      <c r="G14" s="24">
        <v>30</v>
      </c>
      <c r="H14" s="22" t="s">
        <v>59</v>
      </c>
      <c r="I14" s="38"/>
      <c r="J14" s="22"/>
      <c r="K14" s="22" t="s">
        <v>60</v>
      </c>
      <c r="L14" s="22">
        <v>30</v>
      </c>
      <c r="M14" s="22">
        <v>800</v>
      </c>
      <c r="N14" s="22">
        <f>L14*M14</f>
        <v>24000</v>
      </c>
      <c r="O14" s="4" t="s">
        <v>26</v>
      </c>
      <c r="P14" s="22"/>
    </row>
    <row r="15" s="16" customFormat="1" ht="34" customHeight="1" spans="1:16">
      <c r="A15" s="22">
        <v>10</v>
      </c>
      <c r="B15" s="30"/>
      <c r="C15" s="31"/>
      <c r="D15" s="22" t="s">
        <v>61</v>
      </c>
      <c r="E15" s="22" t="s">
        <v>58</v>
      </c>
      <c r="F15" s="22" t="s">
        <v>22</v>
      </c>
      <c r="G15" s="24">
        <v>30</v>
      </c>
      <c r="H15" s="22" t="s">
        <v>62</v>
      </c>
      <c r="I15" s="38"/>
      <c r="J15" s="22"/>
      <c r="K15" s="22" t="s">
        <v>60</v>
      </c>
      <c r="L15" s="22">
        <v>30</v>
      </c>
      <c r="M15" s="22">
        <v>800</v>
      </c>
      <c r="N15" s="22">
        <f>L15*M15</f>
        <v>24000</v>
      </c>
      <c r="O15" s="4" t="s">
        <v>26</v>
      </c>
      <c r="P15" s="22"/>
    </row>
    <row r="16" s="16" customFormat="1" ht="34" customHeight="1" spans="1:16">
      <c r="A16" s="22">
        <v>11</v>
      </c>
      <c r="B16" s="30"/>
      <c r="C16" s="31"/>
      <c r="D16" s="22" t="s">
        <v>63</v>
      </c>
      <c r="E16" s="22" t="s">
        <v>58</v>
      </c>
      <c r="F16" s="22" t="s">
        <v>22</v>
      </c>
      <c r="G16" s="24">
        <v>30</v>
      </c>
      <c r="H16" s="22" t="s">
        <v>62</v>
      </c>
      <c r="I16" s="38"/>
      <c r="J16" s="22"/>
      <c r="K16" s="22" t="s">
        <v>60</v>
      </c>
      <c r="L16" s="22">
        <v>30</v>
      </c>
      <c r="M16" s="22">
        <v>800</v>
      </c>
      <c r="N16" s="22">
        <f>L16*M16</f>
        <v>24000</v>
      </c>
      <c r="O16" s="4" t="s">
        <v>26</v>
      </c>
      <c r="P16" s="22"/>
    </row>
    <row r="17" s="16" customFormat="1" ht="34" customHeight="1" spans="1:16">
      <c r="A17" s="22">
        <v>12</v>
      </c>
      <c r="B17" s="30"/>
      <c r="C17" s="31"/>
      <c r="D17" s="22" t="s">
        <v>64</v>
      </c>
      <c r="E17" s="22" t="s">
        <v>58</v>
      </c>
      <c r="F17" s="22" t="s">
        <v>22</v>
      </c>
      <c r="G17" s="24">
        <v>30</v>
      </c>
      <c r="H17" s="22" t="s">
        <v>62</v>
      </c>
      <c r="I17" s="38"/>
      <c r="J17" s="22"/>
      <c r="K17" s="22" t="s">
        <v>60</v>
      </c>
      <c r="L17" s="22">
        <v>30</v>
      </c>
      <c r="M17" s="22">
        <v>800</v>
      </c>
      <c r="N17" s="22">
        <f>L17*M17</f>
        <v>24000</v>
      </c>
      <c r="O17" s="4" t="s">
        <v>26</v>
      </c>
      <c r="P17" s="22"/>
    </row>
    <row r="18" s="16" customFormat="1" ht="34" customHeight="1" spans="1:16">
      <c r="A18" s="22">
        <v>13</v>
      </c>
      <c r="B18" s="32"/>
      <c r="C18" s="26"/>
      <c r="D18" s="22" t="s">
        <v>65</v>
      </c>
      <c r="E18" s="22" t="s">
        <v>58</v>
      </c>
      <c r="F18" s="22" t="s">
        <v>22</v>
      </c>
      <c r="G18" s="24">
        <v>30</v>
      </c>
      <c r="H18" s="22" t="s">
        <v>59</v>
      </c>
      <c r="I18" s="38"/>
      <c r="J18" s="22"/>
      <c r="K18" s="22" t="s">
        <v>60</v>
      </c>
      <c r="L18" s="22">
        <v>30</v>
      </c>
      <c r="M18" s="22">
        <v>800</v>
      </c>
      <c r="N18" s="22">
        <f>L18*M18</f>
        <v>24000</v>
      </c>
      <c r="O18" s="4" t="s">
        <v>26</v>
      </c>
      <c r="P18" s="22"/>
    </row>
    <row r="19" s="16" customFormat="1" ht="34" customHeight="1" spans="1:16">
      <c r="A19" s="23" t="s">
        <v>38</v>
      </c>
      <c r="B19" s="23"/>
      <c r="C19" s="23"/>
      <c r="D19" s="23"/>
      <c r="E19" s="23"/>
      <c r="F19" s="23"/>
      <c r="G19" s="28">
        <f>SUM(G14:G18)</f>
        <v>150</v>
      </c>
      <c r="H19" s="23"/>
      <c r="I19" s="43"/>
      <c r="J19" s="28"/>
      <c r="K19" s="23"/>
      <c r="L19" s="28">
        <f>SUM(L14:L18)</f>
        <v>150</v>
      </c>
      <c r="M19" s="23"/>
      <c r="N19" s="28">
        <f>SUM(N14:N18)</f>
        <v>120000</v>
      </c>
      <c r="O19" s="44"/>
      <c r="P19" s="45"/>
    </row>
    <row r="20" ht="34" customHeight="1" spans="1:16">
      <c r="A20" s="23" t="s">
        <v>66</v>
      </c>
      <c r="B20" s="23"/>
      <c r="C20" s="23"/>
      <c r="D20" s="33"/>
      <c r="E20" s="33"/>
      <c r="F20" s="33"/>
      <c r="G20" s="34">
        <f>G9+G13+G19</f>
        <v>561</v>
      </c>
      <c r="H20" s="34"/>
      <c r="I20" s="46"/>
      <c r="J20" s="34"/>
      <c r="K20" s="34"/>
      <c r="L20" s="34">
        <f>L9+L13+L19</f>
        <v>537</v>
      </c>
      <c r="M20" s="34"/>
      <c r="N20" s="34">
        <f>N9+N13+N19</f>
        <v>357680</v>
      </c>
      <c r="O20" s="47"/>
      <c r="P20" s="34"/>
    </row>
    <row r="21" ht="39" customHeight="1" spans="1:16">
      <c r="A21" s="35" t="s">
        <v>67</v>
      </c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</sheetData>
  <autoFilter ref="A3:P21">
    <extLst/>
  </autoFilter>
  <mergeCells count="13">
    <mergeCell ref="A1:C1"/>
    <mergeCell ref="A2:P2"/>
    <mergeCell ref="A9:C9"/>
    <mergeCell ref="A13:C13"/>
    <mergeCell ref="A19:C19"/>
    <mergeCell ref="A20:C20"/>
    <mergeCell ref="A21:P21"/>
    <mergeCell ref="B4:B8"/>
    <mergeCell ref="B10:B12"/>
    <mergeCell ref="B14:B18"/>
    <mergeCell ref="C5:C6"/>
    <mergeCell ref="C7:C8"/>
    <mergeCell ref="C14:C18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2" topLeftCell="A4" activePane="bottomLeft" state="frozen"/>
      <selection/>
      <selection pane="bottomLeft" activeCell="E10" sqref="E10"/>
    </sheetView>
  </sheetViews>
  <sheetFormatPr defaultColWidth="9" defaultRowHeight="14.4" outlineLevelRow="6"/>
  <cols>
    <col min="1" max="1" width="4.37837837837838" customWidth="1"/>
    <col min="2" max="2" width="12.4684684684685" customWidth="1"/>
    <col min="3" max="3" width="13.1261261261261" customWidth="1"/>
    <col min="4" max="4" width="22.7837837837838" customWidth="1"/>
    <col min="5" max="5" width="14.3333333333333" customWidth="1"/>
    <col min="6" max="6" width="25.8468468468468" customWidth="1"/>
    <col min="7" max="7" width="9.55855855855856" customWidth="1"/>
    <col min="8" max="8" width="9.87387387387387" customWidth="1"/>
    <col min="9" max="9" width="7.88288288288288" customWidth="1"/>
    <col min="10" max="10" width="11.6666666666667" customWidth="1"/>
    <col min="11" max="11" width="7.37837837837838" customWidth="1"/>
  </cols>
  <sheetData>
    <row r="1" ht="40" customHeight="1" spans="1:11">
      <c r="A1" s="2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4" customHeight="1" spans="1:11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12" t="s">
        <v>76</v>
      </c>
      <c r="J2" s="3" t="s">
        <v>77</v>
      </c>
      <c r="K2" s="3" t="s">
        <v>16</v>
      </c>
    </row>
    <row r="3" s="1" customFormat="1" ht="40.95" customHeight="1" spans="1:11">
      <c r="A3" s="4">
        <v>1</v>
      </c>
      <c r="B3" s="4" t="s">
        <v>18</v>
      </c>
      <c r="C3" s="48" t="s">
        <v>78</v>
      </c>
      <c r="D3" s="4" t="s">
        <v>79</v>
      </c>
      <c r="E3" s="4" t="s">
        <v>80</v>
      </c>
      <c r="F3" s="49" t="s">
        <v>81</v>
      </c>
      <c r="G3" s="4" t="s">
        <v>82</v>
      </c>
      <c r="H3" s="5">
        <v>186480</v>
      </c>
      <c r="I3" s="4" t="s">
        <v>83</v>
      </c>
      <c r="J3" s="4">
        <v>15327180678</v>
      </c>
      <c r="K3" s="13" t="s">
        <v>26</v>
      </c>
    </row>
    <row r="4" s="1" customFormat="1" ht="40.95" customHeight="1" spans="1:11">
      <c r="A4" s="4">
        <v>2</v>
      </c>
      <c r="B4" s="4" t="s">
        <v>84</v>
      </c>
      <c r="C4" s="48" t="s">
        <v>85</v>
      </c>
      <c r="D4" s="4" t="s">
        <v>86</v>
      </c>
      <c r="E4" s="4" t="s">
        <v>87</v>
      </c>
      <c r="F4" s="48" t="s">
        <v>88</v>
      </c>
      <c r="G4" s="4" t="s">
        <v>82</v>
      </c>
      <c r="H4" s="5">
        <v>51200</v>
      </c>
      <c r="I4" s="4" t="s">
        <v>89</v>
      </c>
      <c r="J4" s="14">
        <v>18997775182</v>
      </c>
      <c r="K4" s="13" t="s">
        <v>26</v>
      </c>
    </row>
    <row r="5" s="1" customFormat="1" ht="40.95" customHeight="1" spans="1:11">
      <c r="A5" s="4">
        <v>3</v>
      </c>
      <c r="B5" s="4" t="s">
        <v>90</v>
      </c>
      <c r="C5" s="48" t="s">
        <v>91</v>
      </c>
      <c r="D5" s="4" t="s">
        <v>92</v>
      </c>
      <c r="E5" s="4" t="s">
        <v>93</v>
      </c>
      <c r="F5" s="4"/>
      <c r="G5" s="4" t="s">
        <v>82</v>
      </c>
      <c r="H5" s="5">
        <v>120000</v>
      </c>
      <c r="I5" s="4" t="s">
        <v>94</v>
      </c>
      <c r="J5" s="14">
        <v>13579580841</v>
      </c>
      <c r="K5" s="13" t="s">
        <v>26</v>
      </c>
    </row>
    <row r="6" ht="40.95" customHeight="1" spans="1:11">
      <c r="A6" s="6" t="s">
        <v>38</v>
      </c>
      <c r="B6" s="7"/>
      <c r="C6" s="8"/>
      <c r="D6" s="8"/>
      <c r="E6" s="8"/>
      <c r="F6" s="9"/>
      <c r="G6" s="8"/>
      <c r="H6" s="10">
        <f>SUM(H3:H5)</f>
        <v>357680</v>
      </c>
      <c r="I6" s="8"/>
      <c r="J6" s="8"/>
      <c r="K6" s="15"/>
    </row>
    <row r="7" ht="39" customHeight="1" spans="1:11">
      <c r="A7" s="11" t="s">
        <v>67</v>
      </c>
      <c r="B7" s="11"/>
      <c r="C7" s="11"/>
      <c r="D7" s="11"/>
      <c r="E7" s="11"/>
      <c r="F7" s="11"/>
      <c r="G7" s="11"/>
      <c r="H7" s="11"/>
      <c r="I7" s="11"/>
      <c r="J7" s="11"/>
      <c r="K7" s="11"/>
    </row>
  </sheetData>
  <mergeCells count="2">
    <mergeCell ref="A1:K1"/>
    <mergeCell ref="A6:B6"/>
  </mergeCells>
  <pageMargins left="0.393055555555556" right="0.275" top="0.786805555555556" bottom="0.511805555555556" header="0.432638888888889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培训补贴资金</vt:lpstr>
      <vt:lpstr>汇总表（培训）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听雨</cp:lastModifiedBy>
  <dcterms:created xsi:type="dcterms:W3CDTF">2024-05-21T09:36:00Z</dcterms:created>
  <dcterms:modified xsi:type="dcterms:W3CDTF">2026-06-11T11:19:33Z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EE72664267704B509DA738BAB4D61065_13</vt:lpwstr>
  </property>
  <property fmtid="{D5CDD505-2E9C-101B-9397-08002B2CF9AE}" pid="3" name="KSOProductBuildVer">
    <vt:lpwstr>2052-12.1.0.16399</vt:lpwstr>
  </property>
</Properties>
</file>