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亩以上" sheetId="1" r:id="rId1"/>
    <sheet name="Sheet3" sheetId="3" r:id="rId2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<sst xmlns="http://schemas.openxmlformats.org/spreadsheetml/2006/main" count="377" uniqueCount="180">
  <si>
    <t>2024年八十四团20亩以上碎片化经营地租赁竞拍结果公示表</t>
  </si>
  <si>
    <t xml:space="preserve">                                                                    单位：亩、元</t>
  </si>
  <si>
    <t>序号</t>
  </si>
  <si>
    <t>团场</t>
  </si>
  <si>
    <t>连队</t>
  </si>
  <si>
    <t>地块信息</t>
  </si>
  <si>
    <t>面积</t>
  </si>
  <si>
    <t>中标人</t>
  </si>
  <si>
    <t>基价</t>
  </si>
  <si>
    <t>中标价</t>
  </si>
  <si>
    <t>中标总金额</t>
  </si>
  <si>
    <t>备注</t>
  </si>
  <si>
    <t>84团</t>
  </si>
  <si>
    <t>1连</t>
  </si>
  <si>
    <t>12号井</t>
  </si>
  <si>
    <t>罗广新</t>
  </si>
  <si>
    <t>6号井</t>
  </si>
  <si>
    <t>王荣华</t>
  </si>
  <si>
    <t>4号井</t>
  </si>
  <si>
    <t>高成辰</t>
  </si>
  <si>
    <t>7号井</t>
  </si>
  <si>
    <t>房江昆</t>
  </si>
  <si>
    <t>裴佩</t>
  </si>
  <si>
    <t>小计</t>
  </si>
  <si>
    <t>2连</t>
  </si>
  <si>
    <t>吴林虎</t>
  </si>
  <si>
    <t>朱兆军</t>
  </si>
  <si>
    <t>3连</t>
  </si>
  <si>
    <t>二号地</t>
  </si>
  <si>
    <t>牛国顺</t>
  </si>
  <si>
    <t>五农上</t>
  </si>
  <si>
    <t>张文革</t>
  </si>
  <si>
    <t>四农上</t>
  </si>
  <si>
    <t>荣辰昊</t>
  </si>
  <si>
    <t>二农上</t>
  </si>
  <si>
    <t>马如玲</t>
  </si>
  <si>
    <t>东三斗</t>
  </si>
  <si>
    <t>胥宗立</t>
  </si>
  <si>
    <t>东4斗</t>
  </si>
  <si>
    <t>班乾坤</t>
  </si>
  <si>
    <t>7斗</t>
  </si>
  <si>
    <t>董新</t>
  </si>
  <si>
    <t>4连</t>
  </si>
  <si>
    <t>山包</t>
  </si>
  <si>
    <t>丁顺民</t>
  </si>
  <si>
    <t>鹿队</t>
  </si>
  <si>
    <t>贵和平</t>
  </si>
  <si>
    <t>曹新春</t>
  </si>
  <si>
    <t>刘生远1</t>
  </si>
  <si>
    <t>刘声远</t>
  </si>
  <si>
    <t>徐昌贵1</t>
  </si>
  <si>
    <t>徐昌贵</t>
  </si>
  <si>
    <t>刘善财2</t>
  </si>
  <si>
    <t>刘善财</t>
  </si>
  <si>
    <t>贺广建临时性耕地</t>
  </si>
  <si>
    <t>贺广建</t>
  </si>
  <si>
    <t>任兴旺1</t>
  </si>
  <si>
    <t>闫忠祥</t>
  </si>
  <si>
    <t>任兴旺2</t>
  </si>
  <si>
    <t>何启中</t>
  </si>
  <si>
    <t>贵和平3</t>
  </si>
  <si>
    <t>刘光强</t>
  </si>
  <si>
    <t>宋建立盐碱地</t>
  </si>
  <si>
    <t>王秋红</t>
  </si>
  <si>
    <t>宋建江临时性耕地</t>
  </si>
  <si>
    <t>宋建江</t>
  </si>
  <si>
    <t>徐昌建</t>
  </si>
  <si>
    <t>徐昌贵2</t>
  </si>
  <si>
    <t>5连</t>
  </si>
  <si>
    <t>16号灌中东</t>
  </si>
  <si>
    <t>陈兵荣</t>
  </si>
  <si>
    <t>14号灌下东</t>
  </si>
  <si>
    <t>刘智</t>
  </si>
  <si>
    <t>10号灌上东</t>
  </si>
  <si>
    <t>贺新龙</t>
  </si>
  <si>
    <t>3号地西</t>
  </si>
  <si>
    <t>于凯</t>
  </si>
  <si>
    <t>渠立森井</t>
  </si>
  <si>
    <t>陆义华</t>
  </si>
  <si>
    <t>6连</t>
  </si>
  <si>
    <t>5号喷东</t>
  </si>
  <si>
    <t>钟世平</t>
  </si>
  <si>
    <t>7号喷东</t>
  </si>
  <si>
    <t>黄川峰</t>
  </si>
  <si>
    <t>8号喷西</t>
  </si>
  <si>
    <t>1号井西</t>
  </si>
  <si>
    <t>王中鲁</t>
  </si>
  <si>
    <t>7连</t>
  </si>
  <si>
    <t>项目区-1</t>
  </si>
  <si>
    <t>王中骅</t>
  </si>
  <si>
    <t>0农</t>
  </si>
  <si>
    <t>齐传勇</t>
  </si>
  <si>
    <t>6农</t>
  </si>
  <si>
    <t>仰志平</t>
  </si>
  <si>
    <t>12农</t>
  </si>
  <si>
    <t>雷江海</t>
  </si>
  <si>
    <t>东泉水-1</t>
  </si>
  <si>
    <t>张华维</t>
  </si>
  <si>
    <t>中泉水-1</t>
  </si>
  <si>
    <t>罗新平</t>
  </si>
  <si>
    <t>中泉水-2</t>
  </si>
  <si>
    <t>王小城</t>
  </si>
  <si>
    <t>上一农</t>
  </si>
  <si>
    <t>黄应伟</t>
  </si>
  <si>
    <t>上2农</t>
  </si>
  <si>
    <t>李湛云</t>
  </si>
  <si>
    <t>上3农</t>
  </si>
  <si>
    <t>750-3</t>
  </si>
  <si>
    <t>林富贵</t>
  </si>
  <si>
    <t>750-4</t>
  </si>
  <si>
    <t>刘润兰</t>
  </si>
  <si>
    <t>实际只能种植21.83亩</t>
  </si>
  <si>
    <t>2号地</t>
  </si>
  <si>
    <t>王新</t>
  </si>
  <si>
    <t>10号地</t>
  </si>
  <si>
    <t>王爱丽</t>
  </si>
  <si>
    <t>8连</t>
  </si>
  <si>
    <t>菊花厂后</t>
  </si>
  <si>
    <t>胡伟</t>
  </si>
  <si>
    <t>六区五支东</t>
  </si>
  <si>
    <t>张金锁</t>
  </si>
  <si>
    <t>四区三支东</t>
  </si>
  <si>
    <t>张新明</t>
  </si>
  <si>
    <t>五区一支东</t>
  </si>
  <si>
    <t>二区四支东</t>
  </si>
  <si>
    <t>卜联合</t>
  </si>
  <si>
    <t>三区一支西</t>
  </si>
  <si>
    <t>胡炜</t>
  </si>
  <si>
    <t>六区六支东</t>
  </si>
  <si>
    <t>陈更</t>
  </si>
  <si>
    <t>六区三支东</t>
  </si>
  <si>
    <t>魏中强</t>
  </si>
  <si>
    <t>四区二支东</t>
  </si>
  <si>
    <t>张新军</t>
  </si>
  <si>
    <t>六区二支东</t>
  </si>
  <si>
    <t>雷伟</t>
  </si>
  <si>
    <t>杜华帅</t>
  </si>
  <si>
    <t>一区一支西</t>
  </si>
  <si>
    <t>王祖贵</t>
  </si>
  <si>
    <t>一区一支东</t>
  </si>
  <si>
    <t>四区三支</t>
  </si>
  <si>
    <t>候洪生</t>
  </si>
  <si>
    <t>七区一支西</t>
  </si>
  <si>
    <t>吕香怡</t>
  </si>
  <si>
    <t>9连</t>
  </si>
  <si>
    <t>850-3条田</t>
  </si>
  <si>
    <t>李贵平</t>
  </si>
  <si>
    <t>240条田</t>
  </si>
  <si>
    <t>木合得儿·塔吾肯</t>
  </si>
  <si>
    <t>学校前</t>
  </si>
  <si>
    <t>李付兴</t>
  </si>
  <si>
    <t>1000-1条田</t>
  </si>
  <si>
    <t>李敬辉</t>
  </si>
  <si>
    <t>二分校井</t>
  </si>
  <si>
    <t>王峰</t>
  </si>
  <si>
    <t>850孙振江井</t>
  </si>
  <si>
    <t>孙振江</t>
  </si>
  <si>
    <t>皮革厂东</t>
  </si>
  <si>
    <t>10连</t>
  </si>
  <si>
    <t>公路南</t>
  </si>
  <si>
    <t>合作社</t>
  </si>
  <si>
    <t>范贵春</t>
  </si>
  <si>
    <t>二斗上</t>
  </si>
  <si>
    <t>李运启</t>
  </si>
  <si>
    <t>自压罐区</t>
  </si>
  <si>
    <t>赵永刚</t>
  </si>
  <si>
    <t>许凤军井</t>
  </si>
  <si>
    <t>许凤军</t>
  </si>
  <si>
    <t>王金泉</t>
  </si>
  <si>
    <t>买登别克</t>
  </si>
  <si>
    <t>11连</t>
  </si>
  <si>
    <t>林场杜四军西</t>
  </si>
  <si>
    <t>高军建</t>
  </si>
  <si>
    <t>85团</t>
  </si>
  <si>
    <t>孟凡昌井</t>
  </si>
  <si>
    <t>孟磊</t>
  </si>
  <si>
    <t>86团</t>
  </si>
  <si>
    <t>林场</t>
  </si>
  <si>
    <t>刘宗文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</si>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</sst>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3"/>
  <sheetViews>
    <sheetView tabSelected="1" workbookViewId="0">
      <selection activeCell="A1" sqref="A1:J1"/>
    </sheetView>
  </sheetViews>
  <sheetFormatPr defaultColWidth="9" defaultRowHeight="14.25"/>
  <cols>
    <col min="1" max="3" width="9" style="5"/>
    <col min="4" max="4" width="12.125" style="5" customWidth="1"/>
    <col min="5" max="5" width="9.25" style="5"/>
    <col min="6" max="8" width="9" style="5"/>
    <col min="9" max="9" width="13.25" style="5" customWidth="1"/>
    <col min="10" max="16384" width="9" style="5"/>
  </cols>
  <sheetData>
    <row r="1" s="1" customFormat="1" ht="24.95" customHeight="1" spans="1:10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</row>
    <row r="2" s="1" customFormat="1" ht="24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4.95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1" ht="20" customHeight="1" spans="1:10">
      <c r="A4" s="10">
        <v>1</v>
      </c>
      <c r="B4" s="10" t="s">
        <v>12</v>
      </c>
      <c r="C4" s="10" t="s">
        <v>13</v>
      </c>
      <c r="D4" s="10" t="s">
        <v>14</v>
      </c>
      <c r="E4" s="10">
        <v>28.87</v>
      </c>
      <c r="F4" s="10" t="s">
        <v>15</v>
      </c>
      <c r="G4" s="10">
        <v>210</v>
      </c>
      <c r="H4" s="10">
        <v>220</v>
      </c>
      <c r="I4" s="10">
        <f>E4*H4</f>
        <v>6351.4</v>
      </c>
      <c r="J4" s="10"/>
    </row>
    <row r="5" s="2" customFormat="1" ht="20" customHeight="1" spans="1:10">
      <c r="A5" s="10">
        <v>2</v>
      </c>
      <c r="B5" s="10" t="s">
        <v>12</v>
      </c>
      <c r="C5" s="10" t="s">
        <v>13</v>
      </c>
      <c r="D5" s="10" t="s">
        <v>16</v>
      </c>
      <c r="E5" s="10">
        <v>22.59</v>
      </c>
      <c r="F5" s="10" t="s">
        <v>17</v>
      </c>
      <c r="G5" s="10">
        <v>210</v>
      </c>
      <c r="H5" s="10">
        <v>220</v>
      </c>
      <c r="I5" s="10">
        <f>E5*H5</f>
        <v>4969.8</v>
      </c>
      <c r="J5" s="10"/>
    </row>
    <row r="6" s="2" customFormat="1" ht="20" customHeight="1" spans="1:10">
      <c r="A6" s="10">
        <v>3</v>
      </c>
      <c r="B6" s="10" t="s">
        <v>12</v>
      </c>
      <c r="C6" s="10" t="s">
        <v>13</v>
      </c>
      <c r="D6" s="10" t="s">
        <v>18</v>
      </c>
      <c r="E6" s="10">
        <v>44.73</v>
      </c>
      <c r="F6" s="10" t="s">
        <v>19</v>
      </c>
      <c r="G6" s="10">
        <v>210</v>
      </c>
      <c r="H6" s="10">
        <v>220</v>
      </c>
      <c r="I6" s="10">
        <f>E6*H6</f>
        <v>9840.6</v>
      </c>
      <c r="J6" s="10"/>
    </row>
    <row r="7" s="2" customFormat="1" ht="20" customHeight="1" spans="1:10">
      <c r="A7" s="10">
        <v>4</v>
      </c>
      <c r="B7" s="10" t="s">
        <v>12</v>
      </c>
      <c r="C7" s="10" t="s">
        <v>13</v>
      </c>
      <c r="D7" s="10" t="s">
        <v>20</v>
      </c>
      <c r="E7" s="10">
        <v>43.66</v>
      </c>
      <c r="F7" s="10" t="s">
        <v>21</v>
      </c>
      <c r="G7" s="10">
        <v>210</v>
      </c>
      <c r="H7" s="10">
        <v>220</v>
      </c>
      <c r="I7" s="10">
        <f>E7*H7</f>
        <v>9605.2</v>
      </c>
      <c r="J7" s="10"/>
    </row>
    <row r="8" s="2" customFormat="1" ht="20" customHeight="1" spans="1:10">
      <c r="A8" s="10">
        <v>5</v>
      </c>
      <c r="B8" s="10" t="s">
        <v>12</v>
      </c>
      <c r="C8" s="10" t="s">
        <v>13</v>
      </c>
      <c r="D8" s="10" t="s">
        <v>20</v>
      </c>
      <c r="E8" s="10">
        <v>35.47</v>
      </c>
      <c r="F8" s="10" t="s">
        <v>22</v>
      </c>
      <c r="G8" s="10">
        <v>210</v>
      </c>
      <c r="H8" s="10">
        <v>220</v>
      </c>
      <c r="I8" s="10">
        <f>E8*H8</f>
        <v>7803.4</v>
      </c>
      <c r="J8" s="10"/>
    </row>
    <row r="9" s="3" customFormat="1" ht="20" customHeight="1" spans="1:10">
      <c r="A9" s="11"/>
      <c r="B9" s="11"/>
      <c r="C9" s="11" t="s">
        <v>23</v>
      </c>
      <c r="D9" s="11"/>
      <c r="E9" s="11">
        <f>SUM(E4:E8)</f>
        <v>175.32</v>
      </c>
      <c r="F9" s="11"/>
      <c r="G9" s="11"/>
      <c r="H9" s="11"/>
      <c r="I9" s="11">
        <f>SUM(I4:I8)</f>
        <v>38570.4</v>
      </c>
      <c r="J9" s="11"/>
    </row>
    <row r="10" s="2" customFormat="1" ht="20" customHeight="1" spans="1:10">
      <c r="A10" s="10">
        <v>6</v>
      </c>
      <c r="B10" s="10" t="s">
        <v>12</v>
      </c>
      <c r="C10" s="10" t="s">
        <v>24</v>
      </c>
      <c r="D10" s="10" t="s">
        <v>14</v>
      </c>
      <c r="E10" s="10">
        <v>29.16</v>
      </c>
      <c r="F10" s="10" t="s">
        <v>25</v>
      </c>
      <c r="G10" s="10">
        <v>260</v>
      </c>
      <c r="H10" s="10">
        <v>260</v>
      </c>
      <c r="I10" s="10">
        <f>H10*E10</f>
        <v>7581.6</v>
      </c>
      <c r="J10" s="10"/>
    </row>
    <row r="11" s="2" customFormat="1" ht="20" customHeight="1" spans="1:10">
      <c r="A11" s="10">
        <v>7</v>
      </c>
      <c r="B11" s="10" t="s">
        <v>12</v>
      </c>
      <c r="C11" s="10" t="s">
        <v>24</v>
      </c>
      <c r="D11" s="10" t="s">
        <v>16</v>
      </c>
      <c r="E11" s="10">
        <v>30.3</v>
      </c>
      <c r="F11" s="10" t="s">
        <v>26</v>
      </c>
      <c r="G11" s="10">
        <v>260</v>
      </c>
      <c r="H11" s="10">
        <v>260</v>
      </c>
      <c r="I11" s="10">
        <f>H11*E11</f>
        <v>7878</v>
      </c>
      <c r="J11" s="10"/>
    </row>
    <row r="12" s="3" customFormat="1" ht="20" customHeight="1" spans="1:10">
      <c r="A12" s="11"/>
      <c r="B12" s="11"/>
      <c r="C12" s="11" t="s">
        <v>23</v>
      </c>
      <c r="D12" s="11"/>
      <c r="E12" s="11">
        <f>SUM(E10:E11)</f>
        <v>59.46</v>
      </c>
      <c r="F12" s="11"/>
      <c r="G12" s="11"/>
      <c r="H12" s="11"/>
      <c r="I12" s="11">
        <f>SUM(I10:I11)</f>
        <v>15459.6</v>
      </c>
      <c r="J12" s="11"/>
    </row>
    <row r="13" s="2" customFormat="1" ht="20" customHeight="1" spans="1:10">
      <c r="A13" s="10">
        <v>8</v>
      </c>
      <c r="B13" s="10" t="s">
        <v>12</v>
      </c>
      <c r="C13" s="10" t="s">
        <v>27</v>
      </c>
      <c r="D13" s="12" t="s">
        <v>28</v>
      </c>
      <c r="E13" s="13">
        <v>26.27</v>
      </c>
      <c r="F13" s="10" t="s">
        <v>29</v>
      </c>
      <c r="G13" s="10">
        <v>173</v>
      </c>
      <c r="H13" s="10">
        <v>173</v>
      </c>
      <c r="I13" s="10">
        <v>4544.71</v>
      </c>
      <c r="J13" s="10"/>
    </row>
    <row r="14" s="2" customFormat="1" ht="20" customHeight="1" spans="1:10">
      <c r="A14" s="10">
        <v>9</v>
      </c>
      <c r="B14" s="10" t="s">
        <v>12</v>
      </c>
      <c r="C14" s="10" t="s">
        <v>27</v>
      </c>
      <c r="D14" s="12" t="s">
        <v>30</v>
      </c>
      <c r="E14" s="13">
        <v>25.69</v>
      </c>
      <c r="F14" s="10" t="s">
        <v>31</v>
      </c>
      <c r="G14" s="10">
        <v>237</v>
      </c>
      <c r="H14" s="10">
        <v>237</v>
      </c>
      <c r="I14" s="10">
        <v>6088.53</v>
      </c>
      <c r="J14" s="10"/>
    </row>
    <row r="15" s="2" customFormat="1" ht="20" customHeight="1" spans="1:10">
      <c r="A15" s="10">
        <v>10</v>
      </c>
      <c r="B15" s="10" t="s">
        <v>12</v>
      </c>
      <c r="C15" s="10" t="s">
        <v>27</v>
      </c>
      <c r="D15" s="12" t="s">
        <v>32</v>
      </c>
      <c r="E15" s="13">
        <v>35.67</v>
      </c>
      <c r="F15" s="10" t="s">
        <v>33</v>
      </c>
      <c r="G15" s="10">
        <v>210</v>
      </c>
      <c r="H15" s="10">
        <v>210</v>
      </c>
      <c r="I15" s="10">
        <v>7490.7</v>
      </c>
      <c r="J15" s="10"/>
    </row>
    <row r="16" s="2" customFormat="1" ht="20" customHeight="1" spans="1:10">
      <c r="A16" s="10">
        <v>11</v>
      </c>
      <c r="B16" s="10" t="s">
        <v>12</v>
      </c>
      <c r="C16" s="10" t="s">
        <v>27</v>
      </c>
      <c r="D16" s="12" t="s">
        <v>34</v>
      </c>
      <c r="E16" s="13">
        <v>29.38</v>
      </c>
      <c r="F16" s="10" t="s">
        <v>35</v>
      </c>
      <c r="G16" s="10">
        <v>253</v>
      </c>
      <c r="H16" s="10">
        <v>253</v>
      </c>
      <c r="I16" s="10">
        <v>7433.14</v>
      </c>
      <c r="J16" s="10"/>
    </row>
    <row r="17" s="2" customFormat="1" ht="20" customHeight="1" spans="1:10">
      <c r="A17" s="10">
        <v>12</v>
      </c>
      <c r="B17" s="10" t="s">
        <v>12</v>
      </c>
      <c r="C17" s="10" t="s">
        <v>27</v>
      </c>
      <c r="D17" s="12" t="s">
        <v>36</v>
      </c>
      <c r="E17" s="13">
        <v>28.37</v>
      </c>
      <c r="F17" s="10" t="s">
        <v>37</v>
      </c>
      <c r="G17" s="10">
        <v>153</v>
      </c>
      <c r="H17" s="10">
        <v>153</v>
      </c>
      <c r="I17" s="10">
        <v>4340.61</v>
      </c>
      <c r="J17" s="10"/>
    </row>
    <row r="18" s="2" customFormat="1" ht="20" customHeight="1" spans="1:10">
      <c r="A18" s="10">
        <v>13</v>
      </c>
      <c r="B18" s="10" t="s">
        <v>12</v>
      </c>
      <c r="C18" s="10" t="s">
        <v>27</v>
      </c>
      <c r="D18" s="12" t="s">
        <v>38</v>
      </c>
      <c r="E18" s="13">
        <v>38.75</v>
      </c>
      <c r="F18" s="10" t="s">
        <v>39</v>
      </c>
      <c r="G18" s="10">
        <v>153</v>
      </c>
      <c r="H18" s="10">
        <v>153</v>
      </c>
      <c r="I18" s="10">
        <v>5928.75</v>
      </c>
      <c r="J18" s="10"/>
    </row>
    <row r="19" s="2" customFormat="1" ht="20" customHeight="1" spans="1:10">
      <c r="A19" s="10">
        <v>14</v>
      </c>
      <c r="B19" s="10" t="s">
        <v>12</v>
      </c>
      <c r="C19" s="10" t="s">
        <v>27</v>
      </c>
      <c r="D19" s="12" t="s">
        <v>38</v>
      </c>
      <c r="E19" s="13">
        <v>32.47</v>
      </c>
      <c r="F19" s="10" t="s">
        <v>39</v>
      </c>
      <c r="G19" s="10">
        <v>140</v>
      </c>
      <c r="H19" s="10">
        <v>140</v>
      </c>
      <c r="I19" s="10">
        <v>4545.8</v>
      </c>
      <c r="J19" s="10"/>
    </row>
    <row r="20" s="2" customFormat="1" ht="20" customHeight="1" spans="1:10">
      <c r="A20" s="10">
        <v>15</v>
      </c>
      <c r="B20" s="10" t="s">
        <v>12</v>
      </c>
      <c r="C20" s="10" t="s">
        <v>27</v>
      </c>
      <c r="D20" s="12" t="s">
        <v>40</v>
      </c>
      <c r="E20" s="13">
        <v>20.79</v>
      </c>
      <c r="F20" s="10" t="s">
        <v>41</v>
      </c>
      <c r="G20" s="10">
        <v>173</v>
      </c>
      <c r="H20" s="10">
        <v>173</v>
      </c>
      <c r="I20" s="10">
        <v>3596.67</v>
      </c>
      <c r="J20" s="10"/>
    </row>
    <row r="21" s="3" customFormat="1" ht="20" customHeight="1" spans="1:10">
      <c r="A21" s="11"/>
      <c r="B21" s="11"/>
      <c r="C21" s="11" t="s">
        <v>23</v>
      </c>
      <c r="D21" s="11"/>
      <c r="E21" s="11">
        <v>237.39</v>
      </c>
      <c r="F21" s="11"/>
      <c r="G21" s="11"/>
      <c r="H21" s="11"/>
      <c r="I21" s="11">
        <v>43968.91</v>
      </c>
      <c r="J21" s="11"/>
    </row>
    <row r="22" s="2" customFormat="1" ht="20" customHeight="1" spans="1:10">
      <c r="A22" s="10">
        <v>16</v>
      </c>
      <c r="B22" s="10" t="s">
        <v>12</v>
      </c>
      <c r="C22" s="10" t="s">
        <v>42</v>
      </c>
      <c r="D22" s="8" t="s">
        <v>43</v>
      </c>
      <c r="E22" s="14">
        <v>20.56</v>
      </c>
      <c r="F22" s="10" t="s">
        <v>44</v>
      </c>
      <c r="G22" s="15">
        <v>120</v>
      </c>
      <c r="H22" s="15">
        <v>120</v>
      </c>
      <c r="I22" s="10">
        <f t="shared" ref="I22:I37" si="0">E22*H22</f>
        <v>2467.2</v>
      </c>
      <c r="J22" s="10"/>
    </row>
    <row r="23" s="2" customFormat="1" ht="20" customHeight="1" spans="1:10">
      <c r="A23" s="10">
        <v>17</v>
      </c>
      <c r="B23" s="10" t="s">
        <v>12</v>
      </c>
      <c r="C23" s="10" t="s">
        <v>42</v>
      </c>
      <c r="D23" s="8" t="s">
        <v>45</v>
      </c>
      <c r="E23" s="14">
        <v>21.63</v>
      </c>
      <c r="F23" s="10" t="s">
        <v>46</v>
      </c>
      <c r="G23" s="15">
        <v>120</v>
      </c>
      <c r="H23" s="15">
        <v>120</v>
      </c>
      <c r="I23" s="10">
        <f t="shared" si="0"/>
        <v>2595.6</v>
      </c>
      <c r="J23" s="10"/>
    </row>
    <row r="24" s="2" customFormat="1" ht="20" customHeight="1" spans="1:10">
      <c r="A24" s="10">
        <v>18</v>
      </c>
      <c r="B24" s="10" t="s">
        <v>12</v>
      </c>
      <c r="C24" s="10" t="s">
        <v>42</v>
      </c>
      <c r="D24" s="8" t="s">
        <v>45</v>
      </c>
      <c r="E24" s="14">
        <v>39.39</v>
      </c>
      <c r="F24" s="10" t="s">
        <v>47</v>
      </c>
      <c r="G24" s="15">
        <v>120</v>
      </c>
      <c r="H24" s="15">
        <v>120</v>
      </c>
      <c r="I24" s="10">
        <f t="shared" si="0"/>
        <v>4726.8</v>
      </c>
      <c r="J24" s="10"/>
    </row>
    <row r="25" s="2" customFormat="1" ht="20" customHeight="1" spans="1:10">
      <c r="A25" s="10">
        <v>19</v>
      </c>
      <c r="B25" s="10" t="s">
        <v>12</v>
      </c>
      <c r="C25" s="10" t="s">
        <v>42</v>
      </c>
      <c r="D25" s="8" t="s">
        <v>48</v>
      </c>
      <c r="E25" s="8">
        <v>20.64</v>
      </c>
      <c r="F25" s="10" t="s">
        <v>49</v>
      </c>
      <c r="G25" s="15">
        <v>50</v>
      </c>
      <c r="H25" s="15">
        <v>50</v>
      </c>
      <c r="I25" s="10">
        <f t="shared" si="0"/>
        <v>1032</v>
      </c>
      <c r="J25" s="10"/>
    </row>
    <row r="26" s="2" customFormat="1" ht="20" customHeight="1" spans="1:10">
      <c r="A26" s="10">
        <v>20</v>
      </c>
      <c r="B26" s="10" t="s">
        <v>12</v>
      </c>
      <c r="C26" s="10" t="s">
        <v>42</v>
      </c>
      <c r="D26" s="8" t="s">
        <v>50</v>
      </c>
      <c r="E26" s="8">
        <v>30.03</v>
      </c>
      <c r="F26" s="10" t="s">
        <v>51</v>
      </c>
      <c r="G26" s="15">
        <v>140</v>
      </c>
      <c r="H26" s="15">
        <v>140</v>
      </c>
      <c r="I26" s="10">
        <f t="shared" si="0"/>
        <v>4204.2</v>
      </c>
      <c r="J26" s="10"/>
    </row>
    <row r="27" s="2" customFormat="1" ht="20" customHeight="1" spans="1:10">
      <c r="A27" s="10">
        <v>21</v>
      </c>
      <c r="B27" s="10" t="s">
        <v>12</v>
      </c>
      <c r="C27" s="10" t="s">
        <v>42</v>
      </c>
      <c r="D27" s="8" t="s">
        <v>52</v>
      </c>
      <c r="E27" s="8">
        <v>29.95</v>
      </c>
      <c r="F27" s="10" t="s">
        <v>53</v>
      </c>
      <c r="G27" s="15">
        <v>140</v>
      </c>
      <c r="H27" s="15">
        <v>140</v>
      </c>
      <c r="I27" s="10">
        <f t="shared" si="0"/>
        <v>4193</v>
      </c>
      <c r="J27" s="10"/>
    </row>
    <row r="28" s="2" customFormat="1" ht="20" customHeight="1" spans="1:10">
      <c r="A28" s="10">
        <v>22</v>
      </c>
      <c r="B28" s="10" t="s">
        <v>12</v>
      </c>
      <c r="C28" s="10" t="s">
        <v>42</v>
      </c>
      <c r="D28" s="8" t="s">
        <v>54</v>
      </c>
      <c r="E28" s="8">
        <v>26.77</v>
      </c>
      <c r="F28" s="10" t="s">
        <v>55</v>
      </c>
      <c r="G28" s="15">
        <v>140</v>
      </c>
      <c r="H28" s="15">
        <v>140</v>
      </c>
      <c r="I28" s="10">
        <f t="shared" si="0"/>
        <v>3747.8</v>
      </c>
      <c r="J28" s="10"/>
    </row>
    <row r="29" s="2" customFormat="1" ht="20" customHeight="1" spans="1:10">
      <c r="A29" s="10">
        <v>23</v>
      </c>
      <c r="B29" s="10" t="s">
        <v>12</v>
      </c>
      <c r="C29" s="10" t="s">
        <v>42</v>
      </c>
      <c r="D29" s="8" t="s">
        <v>56</v>
      </c>
      <c r="E29" s="8">
        <v>37.62</v>
      </c>
      <c r="F29" s="10" t="s">
        <v>57</v>
      </c>
      <c r="G29" s="15">
        <v>140</v>
      </c>
      <c r="H29" s="15">
        <v>140</v>
      </c>
      <c r="I29" s="10">
        <f t="shared" si="0"/>
        <v>5266.8</v>
      </c>
      <c r="J29" s="10"/>
    </row>
    <row r="30" s="2" customFormat="1" ht="20" customHeight="1" spans="1:10">
      <c r="A30" s="10">
        <v>24</v>
      </c>
      <c r="B30" s="10" t="s">
        <v>12</v>
      </c>
      <c r="C30" s="10" t="s">
        <v>42</v>
      </c>
      <c r="D30" s="8" t="s">
        <v>58</v>
      </c>
      <c r="E30" s="8">
        <v>47.4</v>
      </c>
      <c r="F30" s="10" t="s">
        <v>33</v>
      </c>
      <c r="G30" s="15">
        <v>140</v>
      </c>
      <c r="H30" s="15">
        <v>140</v>
      </c>
      <c r="I30" s="10">
        <f t="shared" si="0"/>
        <v>6636</v>
      </c>
      <c r="J30" s="10"/>
    </row>
    <row r="31" s="2" customFormat="1" ht="20" customHeight="1" spans="1:10">
      <c r="A31" s="10">
        <v>25</v>
      </c>
      <c r="B31" s="10" t="s">
        <v>12</v>
      </c>
      <c r="C31" s="10" t="s">
        <v>42</v>
      </c>
      <c r="D31" s="8" t="s">
        <v>59</v>
      </c>
      <c r="E31" s="8">
        <v>44.16</v>
      </c>
      <c r="F31" s="10" t="s">
        <v>59</v>
      </c>
      <c r="G31" s="15">
        <v>140</v>
      </c>
      <c r="H31" s="15">
        <v>140</v>
      </c>
      <c r="I31" s="10">
        <f t="shared" si="0"/>
        <v>6182.4</v>
      </c>
      <c r="J31" s="10"/>
    </row>
    <row r="32" s="2" customFormat="1" ht="20" customHeight="1" spans="1:10">
      <c r="A32" s="10">
        <v>26</v>
      </c>
      <c r="B32" s="10" t="s">
        <v>12</v>
      </c>
      <c r="C32" s="10" t="s">
        <v>42</v>
      </c>
      <c r="D32" s="8" t="s">
        <v>60</v>
      </c>
      <c r="E32" s="8">
        <v>41.04</v>
      </c>
      <c r="F32" s="10" t="s">
        <v>46</v>
      </c>
      <c r="G32" s="15">
        <v>140</v>
      </c>
      <c r="H32" s="15">
        <v>140</v>
      </c>
      <c r="I32" s="10">
        <f t="shared" si="0"/>
        <v>5745.6</v>
      </c>
      <c r="J32" s="10"/>
    </row>
    <row r="33" s="2" customFormat="1" ht="20" customHeight="1" spans="1:10">
      <c r="A33" s="10">
        <v>27</v>
      </c>
      <c r="B33" s="10" t="s">
        <v>12</v>
      </c>
      <c r="C33" s="10" t="s">
        <v>42</v>
      </c>
      <c r="D33" s="8" t="s">
        <v>61</v>
      </c>
      <c r="E33" s="8">
        <v>49.99</v>
      </c>
      <c r="F33" s="10" t="s">
        <v>57</v>
      </c>
      <c r="G33" s="15">
        <v>140</v>
      </c>
      <c r="H33" s="15">
        <v>140</v>
      </c>
      <c r="I33" s="10">
        <f t="shared" si="0"/>
        <v>6998.6</v>
      </c>
      <c r="J33" s="10"/>
    </row>
    <row r="34" s="2" customFormat="1" ht="20" customHeight="1" spans="1:10">
      <c r="A34" s="10">
        <v>28</v>
      </c>
      <c r="B34" s="10" t="s">
        <v>12</v>
      </c>
      <c r="C34" s="10" t="s">
        <v>42</v>
      </c>
      <c r="D34" s="8" t="s">
        <v>62</v>
      </c>
      <c r="E34" s="8">
        <v>55</v>
      </c>
      <c r="F34" s="10" t="s">
        <v>63</v>
      </c>
      <c r="G34" s="15">
        <v>140</v>
      </c>
      <c r="H34" s="15">
        <v>140</v>
      </c>
      <c r="I34" s="10">
        <f t="shared" si="0"/>
        <v>7700</v>
      </c>
      <c r="J34" s="10"/>
    </row>
    <row r="35" s="2" customFormat="1" ht="20" customHeight="1" spans="1:10">
      <c r="A35" s="10">
        <v>29</v>
      </c>
      <c r="B35" s="10" t="s">
        <v>12</v>
      </c>
      <c r="C35" s="10" t="s">
        <v>42</v>
      </c>
      <c r="D35" s="8" t="s">
        <v>64</v>
      </c>
      <c r="E35" s="8">
        <v>54.43</v>
      </c>
      <c r="F35" s="10" t="s">
        <v>65</v>
      </c>
      <c r="G35" s="15">
        <v>100</v>
      </c>
      <c r="H35" s="15">
        <v>100</v>
      </c>
      <c r="I35" s="10">
        <f t="shared" si="0"/>
        <v>5443</v>
      </c>
      <c r="J35" s="10"/>
    </row>
    <row r="36" s="2" customFormat="1" ht="20" customHeight="1" spans="1:10">
      <c r="A36" s="10">
        <v>30</v>
      </c>
      <c r="B36" s="10" t="s">
        <v>12</v>
      </c>
      <c r="C36" s="10" t="s">
        <v>42</v>
      </c>
      <c r="D36" s="8" t="s">
        <v>66</v>
      </c>
      <c r="E36" s="8">
        <v>50</v>
      </c>
      <c r="F36" s="10" t="s">
        <v>66</v>
      </c>
      <c r="G36" s="15">
        <v>140</v>
      </c>
      <c r="H36" s="15">
        <v>140</v>
      </c>
      <c r="I36" s="10">
        <f t="shared" si="0"/>
        <v>7000</v>
      </c>
      <c r="J36" s="10"/>
    </row>
    <row r="37" s="2" customFormat="1" ht="20" customHeight="1" spans="1:10">
      <c r="A37" s="10">
        <v>31</v>
      </c>
      <c r="B37" s="10" t="s">
        <v>12</v>
      </c>
      <c r="C37" s="10" t="s">
        <v>42</v>
      </c>
      <c r="D37" s="8" t="s">
        <v>67</v>
      </c>
      <c r="E37" s="8">
        <v>54.66</v>
      </c>
      <c r="F37" s="10" t="s">
        <v>51</v>
      </c>
      <c r="G37" s="15">
        <v>140</v>
      </c>
      <c r="H37" s="15">
        <v>140</v>
      </c>
      <c r="I37" s="10">
        <f t="shared" si="0"/>
        <v>7652.4</v>
      </c>
      <c r="J37" s="10"/>
    </row>
    <row r="38" s="3" customFormat="1" ht="20" customHeight="1" spans="1:10">
      <c r="A38" s="11"/>
      <c r="B38" s="11"/>
      <c r="C38" s="11" t="s">
        <v>23</v>
      </c>
      <c r="D38" s="11"/>
      <c r="E38" s="11">
        <f>SUM(E22:E37)</f>
        <v>623.27</v>
      </c>
      <c r="F38" s="11"/>
      <c r="G38" s="11"/>
      <c r="H38" s="11"/>
      <c r="I38" s="11">
        <f>SUM(I22:I37)</f>
        <v>81591.4</v>
      </c>
      <c r="J38" s="11"/>
    </row>
    <row r="39" s="2" customFormat="1" ht="20" customHeight="1" spans="1:10">
      <c r="A39" s="10">
        <v>32</v>
      </c>
      <c r="B39" s="10" t="s">
        <v>12</v>
      </c>
      <c r="C39" s="10" t="s">
        <v>68</v>
      </c>
      <c r="D39" s="13" t="s">
        <v>69</v>
      </c>
      <c r="E39" s="16">
        <v>24.1</v>
      </c>
      <c r="F39" s="10" t="s">
        <v>70</v>
      </c>
      <c r="G39" s="10">
        <v>100</v>
      </c>
      <c r="H39" s="10">
        <v>100</v>
      </c>
      <c r="I39" s="10">
        <f t="shared" ref="I39:I43" si="1">H39*E39</f>
        <v>2410</v>
      </c>
      <c r="J39" s="10"/>
    </row>
    <row r="40" s="2" customFormat="1" ht="20" customHeight="1" spans="1:10">
      <c r="A40" s="10">
        <v>33</v>
      </c>
      <c r="B40" s="10" t="s">
        <v>12</v>
      </c>
      <c r="C40" s="10" t="s">
        <v>68</v>
      </c>
      <c r="D40" s="13" t="s">
        <v>71</v>
      </c>
      <c r="E40" s="16">
        <v>25.14</v>
      </c>
      <c r="F40" s="10" t="s">
        <v>72</v>
      </c>
      <c r="G40" s="10">
        <v>200</v>
      </c>
      <c r="H40" s="10">
        <v>200</v>
      </c>
      <c r="I40" s="10">
        <f t="shared" si="1"/>
        <v>5028</v>
      </c>
      <c r="J40" s="10"/>
    </row>
    <row r="41" s="2" customFormat="1" ht="20" customHeight="1" spans="1:10">
      <c r="A41" s="10">
        <v>34</v>
      </c>
      <c r="B41" s="10" t="s">
        <v>12</v>
      </c>
      <c r="C41" s="10" t="s">
        <v>68</v>
      </c>
      <c r="D41" s="13" t="s">
        <v>73</v>
      </c>
      <c r="E41" s="16">
        <v>32.4</v>
      </c>
      <c r="F41" s="10" t="s">
        <v>74</v>
      </c>
      <c r="G41" s="10">
        <v>125</v>
      </c>
      <c r="H41" s="10">
        <v>125</v>
      </c>
      <c r="I41" s="10">
        <f t="shared" si="1"/>
        <v>4050</v>
      </c>
      <c r="J41" s="10"/>
    </row>
    <row r="42" s="2" customFormat="1" ht="20" customHeight="1" spans="1:10">
      <c r="A42" s="10">
        <v>35</v>
      </c>
      <c r="B42" s="10" t="s">
        <v>12</v>
      </c>
      <c r="C42" s="10" t="s">
        <v>68</v>
      </c>
      <c r="D42" s="13" t="s">
        <v>75</v>
      </c>
      <c r="E42" s="16">
        <v>40.33</v>
      </c>
      <c r="F42" s="10" t="s">
        <v>76</v>
      </c>
      <c r="G42" s="10">
        <v>100</v>
      </c>
      <c r="H42" s="10">
        <v>100</v>
      </c>
      <c r="I42" s="10">
        <f t="shared" si="1"/>
        <v>4033</v>
      </c>
      <c r="J42" s="10"/>
    </row>
    <row r="43" s="2" customFormat="1" ht="20" customHeight="1" spans="1:10">
      <c r="A43" s="10">
        <v>36</v>
      </c>
      <c r="B43" s="10" t="s">
        <v>12</v>
      </c>
      <c r="C43" s="10" t="s">
        <v>68</v>
      </c>
      <c r="D43" s="13" t="s">
        <v>77</v>
      </c>
      <c r="E43" s="16">
        <v>37.1</v>
      </c>
      <c r="F43" s="10" t="s">
        <v>78</v>
      </c>
      <c r="G43" s="10">
        <v>100</v>
      </c>
      <c r="H43" s="10">
        <v>100</v>
      </c>
      <c r="I43" s="10">
        <f t="shared" si="1"/>
        <v>3710</v>
      </c>
      <c r="J43" s="10"/>
    </row>
    <row r="44" s="3" customFormat="1" ht="20" customHeight="1" spans="1:10">
      <c r="A44" s="11"/>
      <c r="B44" s="11"/>
      <c r="C44" s="11" t="s">
        <v>23</v>
      </c>
      <c r="D44" s="11"/>
      <c r="E44" s="11">
        <f>SUM(E39:E43)</f>
        <v>159.07</v>
      </c>
      <c r="F44" s="11"/>
      <c r="G44" s="11"/>
      <c r="H44" s="11"/>
      <c r="I44" s="11">
        <f>SUM(I39:I43)</f>
        <v>19231</v>
      </c>
      <c r="J44" s="11"/>
    </row>
    <row r="45" s="2" customFormat="1" ht="20" customHeight="1" spans="1:10">
      <c r="A45" s="10">
        <v>37</v>
      </c>
      <c r="B45" s="10" t="s">
        <v>12</v>
      </c>
      <c r="C45" s="15" t="s">
        <v>79</v>
      </c>
      <c r="D45" s="15" t="s">
        <v>80</v>
      </c>
      <c r="E45" s="15">
        <v>41.62</v>
      </c>
      <c r="F45" s="10" t="s">
        <v>81</v>
      </c>
      <c r="G45" s="10">
        <v>150</v>
      </c>
      <c r="H45" s="10">
        <v>150</v>
      </c>
      <c r="I45" s="10">
        <v>6243</v>
      </c>
      <c r="J45" s="10"/>
    </row>
    <row r="46" s="2" customFormat="1" ht="20" customHeight="1" spans="1:10">
      <c r="A46" s="10">
        <v>38</v>
      </c>
      <c r="B46" s="10" t="s">
        <v>12</v>
      </c>
      <c r="C46" s="15" t="s">
        <v>79</v>
      </c>
      <c r="D46" s="15" t="s">
        <v>82</v>
      </c>
      <c r="E46" s="15">
        <v>30.7</v>
      </c>
      <c r="F46" s="10" t="s">
        <v>83</v>
      </c>
      <c r="G46" s="10">
        <v>150</v>
      </c>
      <c r="H46" s="10">
        <v>150</v>
      </c>
      <c r="I46" s="10">
        <v>4605</v>
      </c>
      <c r="J46" s="10"/>
    </row>
    <row r="47" s="2" customFormat="1" ht="20" customHeight="1" spans="1:10">
      <c r="A47" s="10">
        <v>39</v>
      </c>
      <c r="B47" s="10" t="s">
        <v>12</v>
      </c>
      <c r="C47" s="15" t="s">
        <v>79</v>
      </c>
      <c r="D47" s="15" t="s">
        <v>84</v>
      </c>
      <c r="E47" s="15">
        <v>21.17</v>
      </c>
      <c r="F47" s="10" t="s">
        <v>83</v>
      </c>
      <c r="G47" s="10">
        <v>150</v>
      </c>
      <c r="H47" s="10">
        <v>150</v>
      </c>
      <c r="I47" s="10">
        <v>3175.5</v>
      </c>
      <c r="J47" s="10"/>
    </row>
    <row r="48" s="2" customFormat="1" ht="20" customHeight="1" spans="1:10">
      <c r="A48" s="10">
        <v>40</v>
      </c>
      <c r="B48" s="10" t="s">
        <v>12</v>
      </c>
      <c r="C48" s="15" t="s">
        <v>79</v>
      </c>
      <c r="D48" s="15" t="s">
        <v>85</v>
      </c>
      <c r="E48" s="15">
        <v>37.98</v>
      </c>
      <c r="F48" s="10" t="s">
        <v>86</v>
      </c>
      <c r="G48" s="10">
        <v>230</v>
      </c>
      <c r="H48" s="10">
        <v>230</v>
      </c>
      <c r="I48" s="10">
        <v>8735.4</v>
      </c>
      <c r="J48" s="10"/>
    </row>
    <row r="49" s="3" customFormat="1" ht="20" customHeight="1" spans="1:10">
      <c r="A49" s="11"/>
      <c r="B49" s="11"/>
      <c r="C49" s="11" t="s">
        <v>23</v>
      </c>
      <c r="D49" s="11"/>
      <c r="E49" s="11">
        <f>SUM(E45:E48)</f>
        <v>131.47</v>
      </c>
      <c r="F49" s="11"/>
      <c r="G49" s="11"/>
      <c r="H49" s="11"/>
      <c r="I49" s="11">
        <f>SUM(I45:I48)</f>
        <v>22758.9</v>
      </c>
      <c r="J49" s="11"/>
    </row>
    <row r="50" s="2" customFormat="1" ht="20" customHeight="1" spans="1:10">
      <c r="A50" s="10">
        <v>41</v>
      </c>
      <c r="B50" s="10" t="s">
        <v>12</v>
      </c>
      <c r="C50" s="10" t="s">
        <v>87</v>
      </c>
      <c r="D50" s="15" t="s">
        <v>88</v>
      </c>
      <c r="E50" s="15">
        <v>36.89</v>
      </c>
      <c r="F50" s="15" t="s">
        <v>89</v>
      </c>
      <c r="G50" s="10">
        <v>150</v>
      </c>
      <c r="H50" s="10">
        <v>150</v>
      </c>
      <c r="I50" s="10">
        <f t="shared" ref="I50:I60" si="2">H50*E50</f>
        <v>5533.5</v>
      </c>
      <c r="J50" s="10"/>
    </row>
    <row r="51" s="2" customFormat="1" ht="20" customHeight="1" spans="1:10">
      <c r="A51" s="10">
        <v>42</v>
      </c>
      <c r="B51" s="10" t="s">
        <v>12</v>
      </c>
      <c r="C51" s="10" t="s">
        <v>87</v>
      </c>
      <c r="D51" s="15" t="s">
        <v>90</v>
      </c>
      <c r="E51" s="15">
        <v>26.84</v>
      </c>
      <c r="F51" s="15" t="s">
        <v>91</v>
      </c>
      <c r="G51" s="10">
        <v>150</v>
      </c>
      <c r="H51" s="10">
        <v>150</v>
      </c>
      <c r="I51" s="10">
        <f t="shared" si="2"/>
        <v>4026</v>
      </c>
      <c r="J51" s="10"/>
    </row>
    <row r="52" s="2" customFormat="1" ht="20" customHeight="1" spans="1:10">
      <c r="A52" s="10">
        <v>43</v>
      </c>
      <c r="B52" s="10" t="s">
        <v>12</v>
      </c>
      <c r="C52" s="10" t="s">
        <v>87</v>
      </c>
      <c r="D52" s="15" t="s">
        <v>92</v>
      </c>
      <c r="E52" s="15">
        <v>20.5</v>
      </c>
      <c r="F52" s="15" t="s">
        <v>93</v>
      </c>
      <c r="G52" s="10">
        <v>150</v>
      </c>
      <c r="H52" s="10">
        <v>150</v>
      </c>
      <c r="I52" s="10">
        <f t="shared" si="2"/>
        <v>3075</v>
      </c>
      <c r="J52" s="10"/>
    </row>
    <row r="53" s="2" customFormat="1" ht="20" customHeight="1" spans="1:10">
      <c r="A53" s="10">
        <v>44</v>
      </c>
      <c r="B53" s="10" t="s">
        <v>12</v>
      </c>
      <c r="C53" s="10" t="s">
        <v>87</v>
      </c>
      <c r="D53" s="15" t="s">
        <v>94</v>
      </c>
      <c r="E53" s="15">
        <v>21.02</v>
      </c>
      <c r="F53" s="15" t="s">
        <v>95</v>
      </c>
      <c r="G53" s="10">
        <v>150</v>
      </c>
      <c r="H53" s="10">
        <v>150</v>
      </c>
      <c r="I53" s="10">
        <f t="shared" si="2"/>
        <v>3153</v>
      </c>
      <c r="J53" s="10"/>
    </row>
    <row r="54" s="2" customFormat="1" ht="20" customHeight="1" spans="1:10">
      <c r="A54" s="10">
        <v>45</v>
      </c>
      <c r="B54" s="10" t="s">
        <v>12</v>
      </c>
      <c r="C54" s="10" t="s">
        <v>87</v>
      </c>
      <c r="D54" s="15" t="s">
        <v>96</v>
      </c>
      <c r="E54" s="15">
        <v>20.52</v>
      </c>
      <c r="F54" s="15" t="s">
        <v>97</v>
      </c>
      <c r="G54" s="10">
        <v>150</v>
      </c>
      <c r="H54" s="10">
        <v>150</v>
      </c>
      <c r="I54" s="10">
        <f t="shared" si="2"/>
        <v>3078</v>
      </c>
      <c r="J54" s="10"/>
    </row>
    <row r="55" s="2" customFormat="1" ht="20" customHeight="1" spans="1:10">
      <c r="A55" s="10">
        <v>46</v>
      </c>
      <c r="B55" s="10" t="s">
        <v>12</v>
      </c>
      <c r="C55" s="10" t="s">
        <v>87</v>
      </c>
      <c r="D55" s="8" t="s">
        <v>98</v>
      </c>
      <c r="E55" s="15">
        <v>38.9</v>
      </c>
      <c r="F55" s="15" t="s">
        <v>99</v>
      </c>
      <c r="G55" s="10">
        <v>150</v>
      </c>
      <c r="H55" s="10">
        <v>150</v>
      </c>
      <c r="I55" s="10">
        <f t="shared" si="2"/>
        <v>5835</v>
      </c>
      <c r="J55" s="10"/>
    </row>
    <row r="56" s="2" customFormat="1" ht="20" customHeight="1" spans="1:10">
      <c r="A56" s="10">
        <v>47</v>
      </c>
      <c r="B56" s="10" t="s">
        <v>12</v>
      </c>
      <c r="C56" s="10" t="s">
        <v>87</v>
      </c>
      <c r="D56" s="15" t="s">
        <v>100</v>
      </c>
      <c r="E56" s="15">
        <v>22.61</v>
      </c>
      <c r="F56" s="15" t="s">
        <v>101</v>
      </c>
      <c r="G56" s="10">
        <v>150</v>
      </c>
      <c r="H56" s="10">
        <v>150</v>
      </c>
      <c r="I56" s="10">
        <f t="shared" si="2"/>
        <v>3391.5</v>
      </c>
      <c r="J56" s="10"/>
    </row>
    <row r="57" s="2" customFormat="1" ht="20" customHeight="1" spans="1:10">
      <c r="A57" s="10">
        <v>48</v>
      </c>
      <c r="B57" s="10" t="s">
        <v>12</v>
      </c>
      <c r="C57" s="10" t="s">
        <v>87</v>
      </c>
      <c r="D57" s="15" t="s">
        <v>102</v>
      </c>
      <c r="E57" s="15">
        <v>26.02</v>
      </c>
      <c r="F57" s="15" t="s">
        <v>103</v>
      </c>
      <c r="G57" s="10">
        <v>150</v>
      </c>
      <c r="H57" s="10">
        <v>150</v>
      </c>
      <c r="I57" s="10">
        <f t="shared" si="2"/>
        <v>3903</v>
      </c>
      <c r="J57" s="10"/>
    </row>
    <row r="58" s="2" customFormat="1" ht="20" customHeight="1" spans="1:10">
      <c r="A58" s="10">
        <v>49</v>
      </c>
      <c r="B58" s="10" t="s">
        <v>12</v>
      </c>
      <c r="C58" s="10" t="s">
        <v>87</v>
      </c>
      <c r="D58" s="15" t="s">
        <v>104</v>
      </c>
      <c r="E58" s="15">
        <v>25.18</v>
      </c>
      <c r="F58" s="15" t="s">
        <v>105</v>
      </c>
      <c r="G58" s="10">
        <v>165</v>
      </c>
      <c r="H58" s="10">
        <v>165</v>
      </c>
      <c r="I58" s="10">
        <f t="shared" si="2"/>
        <v>4154.7</v>
      </c>
      <c r="J58" s="10"/>
    </row>
    <row r="59" s="2" customFormat="1" ht="20" customHeight="1" spans="1:10">
      <c r="A59" s="10">
        <v>50</v>
      </c>
      <c r="B59" s="10" t="s">
        <v>12</v>
      </c>
      <c r="C59" s="10" t="s">
        <v>87</v>
      </c>
      <c r="D59" s="15" t="s">
        <v>106</v>
      </c>
      <c r="E59" s="15">
        <v>20</v>
      </c>
      <c r="F59" s="15" t="s">
        <v>95</v>
      </c>
      <c r="G59" s="10">
        <v>150</v>
      </c>
      <c r="H59" s="10">
        <v>150</v>
      </c>
      <c r="I59" s="10">
        <f t="shared" si="2"/>
        <v>3000</v>
      </c>
      <c r="J59" s="10"/>
    </row>
    <row r="60" s="2" customFormat="1" ht="20" customHeight="1" spans="1:10">
      <c r="A60" s="10">
        <v>51</v>
      </c>
      <c r="B60" s="10" t="s">
        <v>12</v>
      </c>
      <c r="C60" s="10" t="s">
        <v>87</v>
      </c>
      <c r="D60" s="15" t="s">
        <v>107</v>
      </c>
      <c r="E60" s="15">
        <v>26.66</v>
      </c>
      <c r="F60" s="15" t="s">
        <v>108</v>
      </c>
      <c r="G60" s="10">
        <v>150</v>
      </c>
      <c r="H60" s="10">
        <v>150</v>
      </c>
      <c r="I60" s="10">
        <f t="shared" si="2"/>
        <v>3999</v>
      </c>
      <c r="J60" s="10"/>
    </row>
    <row r="61" s="2" customFormat="1" ht="20" customHeight="1" spans="1:10">
      <c r="A61" s="10">
        <v>52</v>
      </c>
      <c r="B61" s="10" t="s">
        <v>12</v>
      </c>
      <c r="C61" s="10" t="s">
        <v>87</v>
      </c>
      <c r="D61" s="15" t="s">
        <v>109</v>
      </c>
      <c r="E61" s="15">
        <v>23.83</v>
      </c>
      <c r="F61" s="15" t="s">
        <v>110</v>
      </c>
      <c r="G61" s="10">
        <v>150</v>
      </c>
      <c r="H61" s="10">
        <v>150</v>
      </c>
      <c r="I61" s="10">
        <v>3274.5</v>
      </c>
      <c r="J61" s="17" t="s">
        <v>111</v>
      </c>
    </row>
    <row r="62" s="2" customFormat="1" ht="20" customHeight="1" spans="1:10">
      <c r="A62" s="10">
        <v>53</v>
      </c>
      <c r="B62" s="10" t="s">
        <v>12</v>
      </c>
      <c r="C62" s="10" t="s">
        <v>87</v>
      </c>
      <c r="D62" s="15" t="s">
        <v>112</v>
      </c>
      <c r="E62" s="15">
        <v>32</v>
      </c>
      <c r="F62" s="15" t="s">
        <v>113</v>
      </c>
      <c r="G62" s="10">
        <v>165</v>
      </c>
      <c r="H62" s="10">
        <v>165</v>
      </c>
      <c r="I62" s="10">
        <f>H62*E62</f>
        <v>5280</v>
      </c>
      <c r="J62" s="10"/>
    </row>
    <row r="63" s="2" customFormat="1" ht="20" customHeight="1" spans="1:10">
      <c r="A63" s="10">
        <v>54</v>
      </c>
      <c r="B63" s="10" t="s">
        <v>12</v>
      </c>
      <c r="C63" s="10" t="s">
        <v>87</v>
      </c>
      <c r="D63" s="15" t="s">
        <v>114</v>
      </c>
      <c r="E63" s="15">
        <v>30.21</v>
      </c>
      <c r="F63" s="15" t="s">
        <v>115</v>
      </c>
      <c r="G63" s="10">
        <v>150</v>
      </c>
      <c r="H63" s="10">
        <v>150</v>
      </c>
      <c r="I63" s="10">
        <f>H63*E63</f>
        <v>4531.5</v>
      </c>
      <c r="J63" s="10"/>
    </row>
    <row r="64" s="3" customFormat="1" ht="20" customHeight="1" spans="1:10">
      <c r="A64" s="11"/>
      <c r="B64" s="11"/>
      <c r="C64" s="11" t="s">
        <v>23</v>
      </c>
      <c r="D64" s="11"/>
      <c r="E64" s="11">
        <f>SUM(E50:E63)</f>
        <v>371.18</v>
      </c>
      <c r="F64" s="11"/>
      <c r="G64" s="11"/>
      <c r="H64" s="11"/>
      <c r="I64" s="11">
        <f>SUM(I50:I63)</f>
        <v>56234.7</v>
      </c>
      <c r="J64" s="11"/>
    </row>
    <row r="65" s="2" customFormat="1" ht="20" customHeight="1" spans="1:10">
      <c r="A65" s="10">
        <v>55</v>
      </c>
      <c r="B65" s="10" t="s">
        <v>12</v>
      </c>
      <c r="C65" s="10" t="s">
        <v>116</v>
      </c>
      <c r="D65" s="8" t="s">
        <v>117</v>
      </c>
      <c r="E65" s="15">
        <v>45.76</v>
      </c>
      <c r="F65" s="15" t="s">
        <v>118</v>
      </c>
      <c r="G65" s="15">
        <v>224</v>
      </c>
      <c r="H65" s="15">
        <v>224</v>
      </c>
      <c r="I65" s="10">
        <f t="shared" ref="I65:I80" si="3">E65*H65</f>
        <v>10250.24</v>
      </c>
      <c r="J65" s="10"/>
    </row>
    <row r="66" s="2" customFormat="1" ht="20" customHeight="1" spans="1:10">
      <c r="A66" s="10">
        <v>56</v>
      </c>
      <c r="B66" s="10" t="s">
        <v>12</v>
      </c>
      <c r="C66" s="10" t="s">
        <v>116</v>
      </c>
      <c r="D66" s="8" t="s">
        <v>119</v>
      </c>
      <c r="E66" s="15">
        <v>21.27</v>
      </c>
      <c r="F66" s="15" t="s">
        <v>120</v>
      </c>
      <c r="G66" s="15">
        <v>198</v>
      </c>
      <c r="H66" s="15">
        <v>198</v>
      </c>
      <c r="I66" s="10">
        <f t="shared" si="3"/>
        <v>4211.46</v>
      </c>
      <c r="J66" s="10"/>
    </row>
    <row r="67" s="2" customFormat="1" ht="20" customHeight="1" spans="1:10">
      <c r="A67" s="10">
        <v>57</v>
      </c>
      <c r="B67" s="10" t="s">
        <v>12</v>
      </c>
      <c r="C67" s="10" t="s">
        <v>116</v>
      </c>
      <c r="D67" s="8" t="s">
        <v>121</v>
      </c>
      <c r="E67" s="15">
        <v>47.11</v>
      </c>
      <c r="F67" s="15" t="s">
        <v>122</v>
      </c>
      <c r="G67" s="15">
        <v>135</v>
      </c>
      <c r="H67" s="15">
        <v>135</v>
      </c>
      <c r="I67" s="10">
        <f t="shared" si="3"/>
        <v>6359.85</v>
      </c>
      <c r="J67" s="10"/>
    </row>
    <row r="68" s="2" customFormat="1" ht="20" customHeight="1" spans="1:10">
      <c r="A68" s="10">
        <v>58</v>
      </c>
      <c r="B68" s="10" t="s">
        <v>12</v>
      </c>
      <c r="C68" s="10" t="s">
        <v>116</v>
      </c>
      <c r="D68" s="8" t="s">
        <v>123</v>
      </c>
      <c r="E68" s="15">
        <v>24.4</v>
      </c>
      <c r="F68" s="15" t="s">
        <v>122</v>
      </c>
      <c r="G68" s="15">
        <v>135</v>
      </c>
      <c r="H68" s="15">
        <v>135</v>
      </c>
      <c r="I68" s="10">
        <f t="shared" si="3"/>
        <v>3294</v>
      </c>
      <c r="J68" s="10"/>
    </row>
    <row r="69" s="2" customFormat="1" ht="20" customHeight="1" spans="1:10">
      <c r="A69" s="10">
        <v>59</v>
      </c>
      <c r="B69" s="10" t="s">
        <v>12</v>
      </c>
      <c r="C69" s="10" t="s">
        <v>116</v>
      </c>
      <c r="D69" s="8" t="s">
        <v>124</v>
      </c>
      <c r="E69" s="15">
        <v>33.15</v>
      </c>
      <c r="F69" s="15" t="s">
        <v>125</v>
      </c>
      <c r="G69" s="15">
        <v>135</v>
      </c>
      <c r="H69" s="15">
        <v>135</v>
      </c>
      <c r="I69" s="10">
        <f t="shared" si="3"/>
        <v>4475.25</v>
      </c>
      <c r="J69" s="10"/>
    </row>
    <row r="70" s="2" customFormat="1" ht="20" customHeight="1" spans="1:10">
      <c r="A70" s="10">
        <v>60</v>
      </c>
      <c r="B70" s="10" t="s">
        <v>12</v>
      </c>
      <c r="C70" s="10" t="s">
        <v>116</v>
      </c>
      <c r="D70" s="8" t="s">
        <v>126</v>
      </c>
      <c r="E70" s="15">
        <v>64.96</v>
      </c>
      <c r="F70" s="15" t="s">
        <v>127</v>
      </c>
      <c r="G70" s="15">
        <v>177</v>
      </c>
      <c r="H70" s="15">
        <v>177</v>
      </c>
      <c r="I70" s="10">
        <f t="shared" si="3"/>
        <v>11497.92</v>
      </c>
      <c r="J70" s="10"/>
    </row>
    <row r="71" s="2" customFormat="1" ht="20" customHeight="1" spans="1:10">
      <c r="A71" s="10">
        <v>61</v>
      </c>
      <c r="B71" s="10" t="s">
        <v>12</v>
      </c>
      <c r="C71" s="10" t="s">
        <v>116</v>
      </c>
      <c r="D71" s="18" t="s">
        <v>128</v>
      </c>
      <c r="E71" s="15">
        <v>40.76</v>
      </c>
      <c r="F71" s="15" t="s">
        <v>129</v>
      </c>
      <c r="G71" s="15">
        <v>198</v>
      </c>
      <c r="H71" s="15">
        <v>198</v>
      </c>
      <c r="I71" s="10">
        <f t="shared" si="3"/>
        <v>8070.48</v>
      </c>
      <c r="J71" s="10"/>
    </row>
    <row r="72" s="2" customFormat="1" ht="20" customHeight="1" spans="1:10">
      <c r="A72" s="10">
        <v>62</v>
      </c>
      <c r="B72" s="10" t="s">
        <v>12</v>
      </c>
      <c r="C72" s="10" t="s">
        <v>116</v>
      </c>
      <c r="D72" s="18" t="s">
        <v>130</v>
      </c>
      <c r="E72" s="15">
        <v>22</v>
      </c>
      <c r="F72" s="15" t="s">
        <v>131</v>
      </c>
      <c r="G72" s="15">
        <v>198</v>
      </c>
      <c r="H72" s="15">
        <v>198</v>
      </c>
      <c r="I72" s="10">
        <f t="shared" si="3"/>
        <v>4356</v>
      </c>
      <c r="J72" s="10"/>
    </row>
    <row r="73" s="2" customFormat="1" ht="20" customHeight="1" spans="1:10">
      <c r="A73" s="10">
        <v>63</v>
      </c>
      <c r="B73" s="10" t="s">
        <v>12</v>
      </c>
      <c r="C73" s="10" t="s">
        <v>116</v>
      </c>
      <c r="D73" s="18" t="s">
        <v>132</v>
      </c>
      <c r="E73" s="15">
        <v>25.86</v>
      </c>
      <c r="F73" s="15" t="s">
        <v>133</v>
      </c>
      <c r="G73" s="15">
        <v>135</v>
      </c>
      <c r="H73" s="15">
        <v>135</v>
      </c>
      <c r="I73" s="10">
        <f t="shared" si="3"/>
        <v>3491.1</v>
      </c>
      <c r="J73" s="10"/>
    </row>
    <row r="74" s="2" customFormat="1" ht="20" customHeight="1" spans="1:10">
      <c r="A74" s="10">
        <v>64</v>
      </c>
      <c r="B74" s="10" t="s">
        <v>12</v>
      </c>
      <c r="C74" s="10" t="s">
        <v>116</v>
      </c>
      <c r="D74" s="8" t="s">
        <v>134</v>
      </c>
      <c r="E74" s="8">
        <v>23.6</v>
      </c>
      <c r="F74" s="15" t="s">
        <v>135</v>
      </c>
      <c r="G74" s="15">
        <v>135</v>
      </c>
      <c r="H74" s="15">
        <v>135</v>
      </c>
      <c r="I74" s="10">
        <f t="shared" si="3"/>
        <v>3186</v>
      </c>
      <c r="J74" s="10"/>
    </row>
    <row r="75" s="2" customFormat="1" ht="20" customHeight="1" spans="1:10">
      <c r="A75" s="10">
        <v>65</v>
      </c>
      <c r="B75" s="10" t="s">
        <v>12</v>
      </c>
      <c r="C75" s="10" t="s">
        <v>116</v>
      </c>
      <c r="D75" s="8" t="s">
        <v>132</v>
      </c>
      <c r="E75" s="8">
        <v>31.96</v>
      </c>
      <c r="F75" s="15" t="s">
        <v>136</v>
      </c>
      <c r="G75" s="15">
        <v>135</v>
      </c>
      <c r="H75" s="15">
        <v>135</v>
      </c>
      <c r="I75" s="10">
        <f t="shared" si="3"/>
        <v>4314.6</v>
      </c>
      <c r="J75" s="10"/>
    </row>
    <row r="76" s="2" customFormat="1" ht="20" customHeight="1" spans="1:10">
      <c r="A76" s="10">
        <v>66</v>
      </c>
      <c r="B76" s="10" t="s">
        <v>12</v>
      </c>
      <c r="C76" s="10" t="s">
        <v>116</v>
      </c>
      <c r="D76" s="8" t="s">
        <v>137</v>
      </c>
      <c r="E76" s="8">
        <v>45.54</v>
      </c>
      <c r="F76" s="15" t="s">
        <v>138</v>
      </c>
      <c r="G76" s="15">
        <v>135</v>
      </c>
      <c r="H76" s="15">
        <v>135</v>
      </c>
      <c r="I76" s="10">
        <f t="shared" si="3"/>
        <v>6147.9</v>
      </c>
      <c r="J76" s="10"/>
    </row>
    <row r="77" s="2" customFormat="1" ht="20" customHeight="1" spans="1:10">
      <c r="A77" s="10">
        <v>67</v>
      </c>
      <c r="B77" s="10" t="s">
        <v>12</v>
      </c>
      <c r="C77" s="10" t="s">
        <v>116</v>
      </c>
      <c r="D77" s="8" t="s">
        <v>139</v>
      </c>
      <c r="E77" s="15">
        <v>27.63</v>
      </c>
      <c r="F77" s="15" t="s">
        <v>138</v>
      </c>
      <c r="G77" s="15">
        <v>135</v>
      </c>
      <c r="H77" s="15">
        <v>135</v>
      </c>
      <c r="I77" s="10">
        <f t="shared" si="3"/>
        <v>3730.05</v>
      </c>
      <c r="J77" s="10"/>
    </row>
    <row r="78" s="2" customFormat="1" ht="20" customHeight="1" spans="1:10">
      <c r="A78" s="10">
        <v>68</v>
      </c>
      <c r="B78" s="10" t="s">
        <v>12</v>
      </c>
      <c r="C78" s="10" t="s">
        <v>116</v>
      </c>
      <c r="D78" s="8" t="s">
        <v>140</v>
      </c>
      <c r="E78" s="15">
        <v>42.74</v>
      </c>
      <c r="F78" s="15" t="s">
        <v>141</v>
      </c>
      <c r="G78" s="15">
        <v>135</v>
      </c>
      <c r="H78" s="15">
        <v>135</v>
      </c>
      <c r="I78" s="10">
        <f t="shared" si="3"/>
        <v>5769.9</v>
      </c>
      <c r="J78" s="10"/>
    </row>
    <row r="79" s="2" customFormat="1" ht="20" customHeight="1" spans="1:10">
      <c r="A79" s="10">
        <v>69</v>
      </c>
      <c r="B79" s="10" t="s">
        <v>12</v>
      </c>
      <c r="C79" s="10" t="s">
        <v>116</v>
      </c>
      <c r="D79" s="8" t="s">
        <v>140</v>
      </c>
      <c r="E79" s="15">
        <v>83.8</v>
      </c>
      <c r="F79" s="15" t="s">
        <v>135</v>
      </c>
      <c r="G79" s="15">
        <v>135</v>
      </c>
      <c r="H79" s="15">
        <v>135</v>
      </c>
      <c r="I79" s="10">
        <f t="shared" si="3"/>
        <v>11313</v>
      </c>
      <c r="J79" s="10"/>
    </row>
    <row r="80" s="2" customFormat="1" ht="20" customHeight="1" spans="1:10">
      <c r="A80" s="10">
        <v>70</v>
      </c>
      <c r="B80" s="10" t="s">
        <v>12</v>
      </c>
      <c r="C80" s="10" t="s">
        <v>116</v>
      </c>
      <c r="D80" s="8" t="s">
        <v>142</v>
      </c>
      <c r="E80" s="15">
        <v>38.93</v>
      </c>
      <c r="F80" s="15" t="s">
        <v>143</v>
      </c>
      <c r="G80" s="15">
        <v>135</v>
      </c>
      <c r="H80" s="15">
        <v>135</v>
      </c>
      <c r="I80" s="10">
        <f t="shared" si="3"/>
        <v>5255.55</v>
      </c>
      <c r="J80" s="10"/>
    </row>
    <row r="81" s="3" customFormat="1" ht="20" customHeight="1" spans="1:10">
      <c r="A81" s="11"/>
      <c r="B81" s="11"/>
      <c r="C81" s="11" t="s">
        <v>23</v>
      </c>
      <c r="D81" s="11"/>
      <c r="E81" s="11">
        <f>SUM(E65:E80)</f>
        <v>619.47</v>
      </c>
      <c r="F81" s="11"/>
      <c r="G81" s="11"/>
      <c r="H81" s="11"/>
      <c r="I81" s="11">
        <f>SUM(I65:I80)</f>
        <v>95723.3</v>
      </c>
      <c r="J81" s="11"/>
    </row>
    <row r="82" s="4" customFormat="1" ht="20" customHeight="1" spans="1:10">
      <c r="A82" s="8">
        <v>71</v>
      </c>
      <c r="B82" s="8" t="s">
        <v>12</v>
      </c>
      <c r="C82" s="10" t="s">
        <v>144</v>
      </c>
      <c r="D82" s="8" t="s">
        <v>145</v>
      </c>
      <c r="E82" s="15">
        <v>21.7</v>
      </c>
      <c r="F82" s="10" t="s">
        <v>146</v>
      </c>
      <c r="G82" s="15">
        <v>210</v>
      </c>
      <c r="H82" s="15">
        <v>210</v>
      </c>
      <c r="I82" s="10">
        <v>4557</v>
      </c>
      <c r="J82" s="8"/>
    </row>
    <row r="83" s="4" customFormat="1" ht="20" customHeight="1" spans="1:10">
      <c r="A83" s="8">
        <v>72</v>
      </c>
      <c r="B83" s="8" t="s">
        <v>12</v>
      </c>
      <c r="C83" s="10" t="s">
        <v>144</v>
      </c>
      <c r="D83" s="8" t="s">
        <v>147</v>
      </c>
      <c r="E83" s="15">
        <v>21.88</v>
      </c>
      <c r="F83" s="10" t="s">
        <v>148</v>
      </c>
      <c r="G83" s="15">
        <v>210</v>
      </c>
      <c r="H83" s="15">
        <v>210</v>
      </c>
      <c r="I83" s="10">
        <v>4594.8</v>
      </c>
      <c r="J83" s="8"/>
    </row>
    <row r="84" s="4" customFormat="1" ht="20" customHeight="1" spans="1:10">
      <c r="A84" s="8">
        <v>73</v>
      </c>
      <c r="B84" s="8" t="s">
        <v>12</v>
      </c>
      <c r="C84" s="10" t="s">
        <v>144</v>
      </c>
      <c r="D84" s="8" t="s">
        <v>149</v>
      </c>
      <c r="E84" s="15">
        <v>49.32</v>
      </c>
      <c r="F84" s="10" t="s">
        <v>150</v>
      </c>
      <c r="G84" s="15">
        <v>210</v>
      </c>
      <c r="H84" s="15">
        <v>210</v>
      </c>
      <c r="I84" s="10">
        <v>10357.2</v>
      </c>
      <c r="J84" s="8"/>
    </row>
    <row r="85" s="4" customFormat="1" ht="20" customHeight="1" spans="1:10">
      <c r="A85" s="8">
        <v>74</v>
      </c>
      <c r="B85" s="8" t="s">
        <v>12</v>
      </c>
      <c r="C85" s="10" t="s">
        <v>144</v>
      </c>
      <c r="D85" s="8" t="s">
        <v>151</v>
      </c>
      <c r="E85" s="15">
        <v>53.03</v>
      </c>
      <c r="F85" s="10" t="s">
        <v>152</v>
      </c>
      <c r="G85" s="15">
        <v>160</v>
      </c>
      <c r="H85" s="15">
        <v>160</v>
      </c>
      <c r="I85" s="10">
        <v>8484.8</v>
      </c>
      <c r="J85" s="8"/>
    </row>
    <row r="86" s="2" customFormat="1" ht="20" customHeight="1" spans="1:10">
      <c r="A86" s="8">
        <v>75</v>
      </c>
      <c r="B86" s="8" t="s">
        <v>12</v>
      </c>
      <c r="C86" s="10" t="s">
        <v>144</v>
      </c>
      <c r="D86" s="8" t="s">
        <v>153</v>
      </c>
      <c r="E86" s="15">
        <v>65.38</v>
      </c>
      <c r="F86" s="10" t="s">
        <v>154</v>
      </c>
      <c r="G86" s="15">
        <v>160</v>
      </c>
      <c r="H86" s="15">
        <v>160</v>
      </c>
      <c r="I86" s="10">
        <v>10460.8</v>
      </c>
      <c r="J86" s="10"/>
    </row>
    <row r="87" s="2" customFormat="1" ht="20" customHeight="1" spans="1:10">
      <c r="A87" s="8">
        <v>76</v>
      </c>
      <c r="B87" s="8" t="s">
        <v>12</v>
      </c>
      <c r="C87" s="10" t="s">
        <v>144</v>
      </c>
      <c r="D87" s="13" t="s">
        <v>155</v>
      </c>
      <c r="E87" s="13">
        <v>53.49</v>
      </c>
      <c r="F87" s="10" t="s">
        <v>156</v>
      </c>
      <c r="G87" s="13">
        <v>210</v>
      </c>
      <c r="H87" s="13">
        <v>210</v>
      </c>
      <c r="I87" s="10">
        <v>11232.9</v>
      </c>
      <c r="J87" s="10"/>
    </row>
    <row r="88" s="2" customFormat="1" ht="20" customHeight="1" spans="1:10">
      <c r="A88" s="8">
        <v>77</v>
      </c>
      <c r="B88" s="8" t="s">
        <v>12</v>
      </c>
      <c r="C88" s="10" t="s">
        <v>144</v>
      </c>
      <c r="D88" s="8" t="s">
        <v>157</v>
      </c>
      <c r="E88" s="15">
        <v>69.31</v>
      </c>
      <c r="F88" s="10" t="s">
        <v>152</v>
      </c>
      <c r="G88" s="15">
        <v>160</v>
      </c>
      <c r="H88" s="15">
        <v>160</v>
      </c>
      <c r="I88" s="10">
        <v>11089.6</v>
      </c>
      <c r="J88" s="10"/>
    </row>
    <row r="89" s="3" customFormat="1" ht="20" customHeight="1" spans="1:10">
      <c r="A89" s="19"/>
      <c r="B89" s="11"/>
      <c r="C89" s="11" t="s">
        <v>23</v>
      </c>
      <c r="D89" s="11"/>
      <c r="E89" s="11">
        <f>SUM(E82:E88)</f>
        <v>334.11</v>
      </c>
      <c r="F89" s="11"/>
      <c r="G89" s="11"/>
      <c r="H89" s="11"/>
      <c r="I89" s="11">
        <f>SUM(I82:I88)</f>
        <v>60777.1</v>
      </c>
      <c r="J89" s="11"/>
    </row>
    <row r="90" s="2" customFormat="1" ht="20" customHeight="1" spans="1:10">
      <c r="A90" s="8">
        <v>78</v>
      </c>
      <c r="B90" s="8" t="s">
        <v>12</v>
      </c>
      <c r="C90" s="10" t="s">
        <v>158</v>
      </c>
      <c r="D90" s="20" t="s">
        <v>159</v>
      </c>
      <c r="E90" s="16">
        <v>21.3</v>
      </c>
      <c r="F90" s="10" t="s">
        <v>160</v>
      </c>
      <c r="G90" s="15">
        <v>230</v>
      </c>
      <c r="H90" s="15">
        <v>230</v>
      </c>
      <c r="I90" s="10">
        <f t="shared" ref="I90:I97" si="4">E90*H90</f>
        <v>4899</v>
      </c>
      <c r="J90" s="10"/>
    </row>
    <row r="91" s="2" customFormat="1" ht="20" customHeight="1" spans="1:10">
      <c r="A91" s="8">
        <v>79</v>
      </c>
      <c r="B91" s="8" t="s">
        <v>12</v>
      </c>
      <c r="C91" s="10" t="s">
        <v>158</v>
      </c>
      <c r="D91" s="20" t="s">
        <v>159</v>
      </c>
      <c r="E91" s="16">
        <v>25.45</v>
      </c>
      <c r="F91" s="10" t="s">
        <v>161</v>
      </c>
      <c r="G91" s="15">
        <v>310</v>
      </c>
      <c r="H91" s="15">
        <v>310</v>
      </c>
      <c r="I91" s="10">
        <f t="shared" si="4"/>
        <v>7889.5</v>
      </c>
      <c r="J91" s="10"/>
    </row>
    <row r="92" s="2" customFormat="1" ht="20" customHeight="1" spans="1:10">
      <c r="A92" s="8">
        <v>80</v>
      </c>
      <c r="B92" s="8" t="s">
        <v>12</v>
      </c>
      <c r="C92" s="10" t="s">
        <v>158</v>
      </c>
      <c r="D92" s="20" t="s">
        <v>162</v>
      </c>
      <c r="E92" s="16">
        <v>20.74</v>
      </c>
      <c r="F92" s="10" t="s">
        <v>163</v>
      </c>
      <c r="G92" s="15">
        <v>230</v>
      </c>
      <c r="H92" s="15">
        <v>230</v>
      </c>
      <c r="I92" s="10">
        <f t="shared" si="4"/>
        <v>4770.2</v>
      </c>
      <c r="J92" s="10"/>
    </row>
    <row r="93" s="2" customFormat="1" ht="20" customHeight="1" spans="1:10">
      <c r="A93" s="8">
        <v>81</v>
      </c>
      <c r="B93" s="8" t="s">
        <v>12</v>
      </c>
      <c r="C93" s="10" t="s">
        <v>158</v>
      </c>
      <c r="D93" s="20" t="s">
        <v>164</v>
      </c>
      <c r="E93" s="16">
        <v>22.96</v>
      </c>
      <c r="F93" s="10" t="s">
        <v>165</v>
      </c>
      <c r="G93" s="15">
        <v>100</v>
      </c>
      <c r="H93" s="15">
        <v>100</v>
      </c>
      <c r="I93" s="10">
        <f t="shared" si="4"/>
        <v>2296</v>
      </c>
      <c r="J93" s="10"/>
    </row>
    <row r="94" s="2" customFormat="1" ht="20" customHeight="1" spans="1:10">
      <c r="A94" s="8">
        <v>82</v>
      </c>
      <c r="B94" s="8" t="s">
        <v>12</v>
      </c>
      <c r="C94" s="10" t="s">
        <v>158</v>
      </c>
      <c r="D94" s="20" t="s">
        <v>166</v>
      </c>
      <c r="E94" s="16">
        <v>26.44</v>
      </c>
      <c r="F94" s="10" t="s">
        <v>167</v>
      </c>
      <c r="G94" s="15">
        <v>100</v>
      </c>
      <c r="H94" s="15">
        <v>100</v>
      </c>
      <c r="I94" s="10">
        <f t="shared" si="4"/>
        <v>2644</v>
      </c>
      <c r="J94" s="10"/>
    </row>
    <row r="95" s="2" customFormat="1" ht="20" customHeight="1" spans="1:10">
      <c r="A95" s="8">
        <v>83</v>
      </c>
      <c r="B95" s="8" t="s">
        <v>12</v>
      </c>
      <c r="C95" s="10" t="s">
        <v>158</v>
      </c>
      <c r="D95" s="20" t="s">
        <v>166</v>
      </c>
      <c r="E95" s="16">
        <v>22.38</v>
      </c>
      <c r="F95" s="10" t="s">
        <v>167</v>
      </c>
      <c r="G95" s="15">
        <v>100</v>
      </c>
      <c r="H95" s="15">
        <v>100</v>
      </c>
      <c r="I95" s="10">
        <f t="shared" si="4"/>
        <v>2238</v>
      </c>
      <c r="J95" s="10"/>
    </row>
    <row r="96" s="2" customFormat="1" ht="20" customHeight="1" spans="1:10">
      <c r="A96" s="8">
        <v>84</v>
      </c>
      <c r="B96" s="8" t="s">
        <v>12</v>
      </c>
      <c r="C96" s="10" t="s">
        <v>158</v>
      </c>
      <c r="D96" s="20" t="s">
        <v>164</v>
      </c>
      <c r="E96" s="16">
        <v>22.04</v>
      </c>
      <c r="F96" s="10" t="s">
        <v>168</v>
      </c>
      <c r="G96" s="15">
        <v>230</v>
      </c>
      <c r="H96" s="15">
        <v>230</v>
      </c>
      <c r="I96" s="10">
        <f t="shared" si="4"/>
        <v>5069.2</v>
      </c>
      <c r="J96" s="10"/>
    </row>
    <row r="97" s="2" customFormat="1" ht="20" customHeight="1" spans="1:10">
      <c r="A97" s="8">
        <v>85</v>
      </c>
      <c r="B97" s="8" t="s">
        <v>12</v>
      </c>
      <c r="C97" s="10" t="s">
        <v>158</v>
      </c>
      <c r="D97" s="20" t="s">
        <v>162</v>
      </c>
      <c r="E97" s="16">
        <v>22.01</v>
      </c>
      <c r="F97" s="10" t="s">
        <v>169</v>
      </c>
      <c r="G97" s="15">
        <v>100</v>
      </c>
      <c r="H97" s="15">
        <v>285</v>
      </c>
      <c r="I97" s="10">
        <f t="shared" si="4"/>
        <v>6272.85</v>
      </c>
      <c r="J97" s="10"/>
    </row>
    <row r="98" s="3" customFormat="1" ht="20" customHeight="1" spans="1:10">
      <c r="A98" s="11"/>
      <c r="B98" s="11"/>
      <c r="C98" s="11" t="s">
        <v>23</v>
      </c>
      <c r="D98" s="11"/>
      <c r="E98" s="11">
        <f>SUM(E90:E97)</f>
        <v>183.32</v>
      </c>
      <c r="F98" s="11"/>
      <c r="G98" s="11"/>
      <c r="H98" s="11"/>
      <c r="I98" s="11">
        <f>SUM(I90:I97)</f>
        <v>36078.75</v>
      </c>
      <c r="J98" s="11"/>
    </row>
    <row r="99" s="2" customFormat="1" ht="20" customHeight="1" spans="1:10">
      <c r="A99" s="10">
        <v>86</v>
      </c>
      <c r="B99" s="8" t="s">
        <v>12</v>
      </c>
      <c r="C99" s="10" t="s">
        <v>170</v>
      </c>
      <c r="D99" s="13" t="s">
        <v>171</v>
      </c>
      <c r="E99" s="15">
        <v>26.21</v>
      </c>
      <c r="F99" s="15" t="s">
        <v>172</v>
      </c>
      <c r="G99" s="15">
        <v>300</v>
      </c>
      <c r="H99" s="15">
        <v>300</v>
      </c>
      <c r="I99" s="10">
        <f t="shared" ref="I99:I101" si="5">G99*E99</f>
        <v>7863</v>
      </c>
      <c r="J99" s="10"/>
    </row>
    <row r="100" s="2" customFormat="1" ht="20" customHeight="1" spans="1:10">
      <c r="A100" s="10">
        <v>87</v>
      </c>
      <c r="B100" s="8" t="s">
        <v>173</v>
      </c>
      <c r="C100" s="10" t="s">
        <v>170</v>
      </c>
      <c r="D100" s="13" t="s">
        <v>174</v>
      </c>
      <c r="E100" s="15">
        <v>46.27</v>
      </c>
      <c r="F100" s="15" t="s">
        <v>175</v>
      </c>
      <c r="G100" s="15">
        <v>300</v>
      </c>
      <c r="H100" s="15">
        <v>300</v>
      </c>
      <c r="I100" s="10">
        <f t="shared" si="5"/>
        <v>13881</v>
      </c>
      <c r="J100" s="10"/>
    </row>
    <row r="101" s="2" customFormat="1" ht="20" customHeight="1" spans="1:10">
      <c r="A101" s="10">
        <v>88</v>
      </c>
      <c r="B101" s="8" t="s">
        <v>176</v>
      </c>
      <c r="C101" s="10" t="s">
        <v>170</v>
      </c>
      <c r="D101" s="13" t="s">
        <v>177</v>
      </c>
      <c r="E101" s="15">
        <v>20.84</v>
      </c>
      <c r="F101" s="15" t="s">
        <v>178</v>
      </c>
      <c r="G101" s="15">
        <v>300</v>
      </c>
      <c r="H101" s="15">
        <v>300</v>
      </c>
      <c r="I101" s="10">
        <f t="shared" si="5"/>
        <v>6252</v>
      </c>
      <c r="J101" s="10"/>
    </row>
    <row r="102" s="3" customFormat="1" ht="20" customHeight="1" spans="1:10">
      <c r="A102" s="11"/>
      <c r="B102" s="11"/>
      <c r="C102" s="11" t="s">
        <v>23</v>
      </c>
      <c r="D102" s="11"/>
      <c r="E102" s="11">
        <f>SUM(E99:E101)</f>
        <v>93.32</v>
      </c>
      <c r="F102" s="11"/>
      <c r="G102" s="11"/>
      <c r="H102" s="11"/>
      <c r="I102" s="11">
        <f>SUM(I99:I101)</f>
        <v>27996</v>
      </c>
      <c r="J102" s="11"/>
    </row>
    <row r="103" s="3" customFormat="1" ht="20" customHeight="1" spans="1:10">
      <c r="A103" s="11"/>
      <c r="B103" s="11" t="s">
        <v>179</v>
      </c>
      <c r="C103" s="11"/>
      <c r="D103" s="11"/>
      <c r="E103" s="11">
        <f>E9+E12+E21+E38+E44+E49+E64+E81+E89+E98+E102</f>
        <v>2987.38</v>
      </c>
      <c r="F103" s="11"/>
      <c r="G103" s="11"/>
      <c r="H103" s="11"/>
      <c r="I103" s="11">
        <f>I9+I12+I21+I38+I44+I49+I64+I81+I89+I98+I102</f>
        <v>498390.06</v>
      </c>
      <c r="J103" s="11"/>
    </row>
  </sheetData>
  <mergeCells count="2">
    <mergeCell ref="A1:J1"/>
    <mergeCell ref="A2:J2"/>
  </mergeCells>
  <pageMargins left="0.7" right="0.7" top="0.75" bottom="0.75" header="0.3" footer="0.3"/>
  <pageSetup paperSize="9" scale="9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20亩以上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天亮</cp:lastModifiedBy>
  <dcterms:created xsi:type="dcterms:W3CDTF">2023-05-18T05:08:00Z</dcterms:created>
  <dcterms:modified xsi:type="dcterms:W3CDTF">2024-01-15T09:56:50Z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EE5D01BCFE064BB996DA8BC1C7DC9557_13</vt:lpwstr>
  </property>
  <property fmtid="{D5CDD505-2E9C-101B-9397-08002B2CF9AE}" pid="3" name="KSOProductBuildVer">
    <vt:lpwstr>2052-12.1.0.16120</vt:lpwstr>
  </property>
</Properties>
</file>