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\Desktop\2026年9月职业技能补贴公示\"/>
    </mc:Choice>
  </mc:AlternateContent>
  <bookViews>
    <workbookView windowWidth="22188" windowHeight="9204" tabRatio="649"/>
  </bookViews>
  <sheets>
    <sheet name="培训补贴资金" sheetId="6" r:id="rId1"/>
  </sheets>
  <definedNames>
    <definedName name="_xlnm._FilterDatabase" localSheetId="0" hidden="1">培训补贴资金!$A$3:$P$15</definedName>
    <definedName name="_xlnm.Print_Titles" localSheetId="0">培训补贴资金!$1:$3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<sst xmlns="http://schemas.openxmlformats.org/spreadsheetml/2006/main" count="80" uniqueCount="61">
  <si>
    <t>附件1</t>
  </si>
  <si>
    <t>2026年第六批培训补贴拨付明细表</t>
  </si>
  <si>
    <t>序号</t>
  </si>
  <si>
    <t>培训机构</t>
  </si>
  <si>
    <t>培训单位</t>
  </si>
  <si>
    <t>培训职业
（工种）</t>
  </si>
  <si>
    <t>认定等级</t>
  </si>
  <si>
    <t>产业分类</t>
  </si>
  <si>
    <t>计划人数</t>
  </si>
  <si>
    <t>开班-结业
时间</t>
  </si>
  <si>
    <t>认定时间</t>
  </si>
  <si>
    <t>认定合格人数</t>
  </si>
  <si>
    <t>培训质量审核</t>
  </si>
  <si>
    <t>审核合格人数</t>
  </si>
  <si>
    <t>补贴标准</t>
  </si>
  <si>
    <t>补贴
金额</t>
  </si>
  <si>
    <t>资金
来源</t>
  </si>
  <si>
    <t>备注</t>
  </si>
  <si>
    <t>城建集团</t>
  </si>
  <si>
    <t>城建
集团</t>
  </si>
  <si>
    <t>中式烹调师
（企业新型学徒制）</t>
  </si>
  <si>
    <t>中级</t>
  </si>
  <si>
    <t>三产</t>
  </si>
  <si>
    <t>2026.07.30-2027.07.29</t>
  </si>
  <si>
    <t>审核通过已录入一库一平台，按照补贴金额的50%向企业预拨补贴资金</t>
  </si>
  <si>
    <t>就业补助资金</t>
  </si>
  <si>
    <t>合计</t>
  </si>
  <si>
    <t>新赛股份</t>
  </si>
  <si>
    <t>新赛
股份</t>
  </si>
  <si>
    <t>粗纱工</t>
  </si>
  <si>
    <t>高级</t>
  </si>
  <si>
    <t>二产</t>
  </si>
  <si>
    <t>2026.06.16-07.01</t>
  </si>
  <si>
    <t>2026.07.04</t>
  </si>
  <si>
    <t>经审核，补贴人数36人，拨付金额36000元</t>
  </si>
  <si>
    <t>设备点检员
（企业新型学徒制）</t>
  </si>
  <si>
    <t>2026.08.18-2027.11.18</t>
  </si>
  <si>
    <t>兴博培训</t>
  </si>
  <si>
    <t>88团</t>
  </si>
  <si>
    <t>民宿管家</t>
  </si>
  <si>
    <t>初级</t>
  </si>
  <si>
    <t>2026.06.06-06.29</t>
  </si>
  <si>
    <t>2026.06.30</t>
  </si>
  <si>
    <t>经审核，补贴人数34人，拨付金额24480元</t>
  </si>
  <si>
    <t>大盘菜制作</t>
  </si>
  <si>
    <t>专项</t>
  </si>
  <si>
    <t>2026.07.25-07.27</t>
  </si>
  <si>
    <t>2026.07.28</t>
  </si>
  <si>
    <t>经审核，补贴人数52人，拨付金额20800元</t>
  </si>
  <si>
    <t>90团</t>
  </si>
  <si>
    <t>手机自媒体制作
（兵团人社局帮扶）</t>
  </si>
  <si>
    <t>2026.07.14-07.16</t>
  </si>
  <si>
    <t>2026.07.17</t>
  </si>
  <si>
    <t>经审核，补贴人数57人，拨付金额22800元</t>
  </si>
  <si>
    <t>能源集团</t>
  </si>
  <si>
    <t>能源
集团</t>
  </si>
  <si>
    <t>锅炉设备检修工</t>
  </si>
  <si>
    <t>2026.05.25-06.25</t>
  </si>
  <si>
    <t>2026.07.07</t>
  </si>
  <si>
    <t>经审核，补贴人数24人，拨付金额17280元</t>
  </si>
  <si>
    <t>总合计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</si>
</sst>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20"/>
      <name val="方正小标宋简体"/>
      <charset val="134"/>
    </font>
    <font>
      <b/>
      <sz val="11"/>
      <name val="黑体"/>
      <charset val="134"/>
    </font>
    <font>
      <sz val="10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B050"/>
      <color rgb="0092D050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tabSelected="1" zoomScale="90" zoomScaleNormal="90" workbookViewId="0">
      <pane xSplit="3" ySplit="3" topLeftCell="D4" activePane="bottomRight" state="frozen"/>
      <selection/>
      <selection pane="topRight"/>
      <selection pane="bottomLeft"/>
      <selection pane="bottomRight" activeCell="V7" sqref="V7"/>
    </sheetView>
  </sheetViews>
  <sheetFormatPr defaultColWidth="9" defaultRowHeight="14.4"/>
  <cols>
    <col min="1" max="1" width="3.88888888888889" style="1" customWidth="1"/>
    <col min="2" max="2" width="5.37962962962963" style="1" customWidth="1"/>
    <col min="3" max="3" width="6.48148148148148" style="1" customWidth="1"/>
    <col min="4" max="4" width="16.5833333333333" style="1" customWidth="1"/>
    <col min="5" max="5" width="5.12962962962963" style="1" customWidth="1"/>
    <col min="6" max="6" width="4.88888888888889" style="1" customWidth="1"/>
    <col min="7" max="7" width="5.17592592592593" style="1" customWidth="1"/>
    <col min="8" max="8" width="17.1111111111111" style="1" customWidth="1"/>
    <col min="9" max="9" width="9.87037037037037" style="1" customWidth="1"/>
    <col min="10" max="10" width="5.58333333333333" style="1" customWidth="1"/>
    <col min="11" max="11" width="18.3518518518519" style="1" customWidth="1"/>
    <col min="12" max="12" width="6.35185185185185" style="1" customWidth="1"/>
    <col min="13" max="13" width="6.68518518518519" style="1" customWidth="1"/>
    <col min="14" max="14" width="8.57407407407407" style="1" customWidth="1"/>
    <col min="15" max="15" width="6.17592592592593" style="1" customWidth="1"/>
    <col min="16" max="16" width="7.60185185185185" style="1" customWidth="1"/>
    <col min="17" max="17" width="3.44444444444444" style="1" customWidth="1"/>
    <col min="18" max="16384" width="9" style="1"/>
  </cols>
  <sheetData>
    <row r="1" s="1" customFormat="1" ht="30" customHeight="1" spans="1:16">
      <c r="A1" s="3" t="s">
        <v>0</v>
      </c>
      <c r="B1" s="3"/>
      <c r="C1" s="3"/>
    </row>
    <row r="2" s="1" customFormat="1" ht="32" customHeight="1" spans="1:1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="2" customFormat="1" ht="60" customHeight="1" spans="1:1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7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7" t="s">
        <v>16</v>
      </c>
      <c r="P3" s="7" t="s">
        <v>17</v>
      </c>
    </row>
    <row r="4" s="1" customFormat="1" ht="38" customHeight="1" spans="1:16">
      <c r="A4" s="8">
        <v>1</v>
      </c>
      <c r="B4" s="9" t="s">
        <v>18</v>
      </c>
      <c r="C4" s="8" t="s">
        <v>19</v>
      </c>
      <c r="D4" s="8" t="s">
        <v>20</v>
      </c>
      <c r="E4" s="8" t="s">
        <v>21</v>
      </c>
      <c r="F4" s="8" t="s">
        <v>22</v>
      </c>
      <c r="G4" s="10">
        <v>30</v>
      </c>
      <c r="H4" s="8" t="s">
        <v>23</v>
      </c>
      <c r="I4" s="11"/>
      <c r="J4" s="8"/>
      <c r="K4" s="12" t="s">
        <v>24</v>
      </c>
      <c r="L4" s="8">
        <v>30</v>
      </c>
      <c r="M4" s="8">
        <v>2500</v>
      </c>
      <c r="N4" s="8">
        <f>L4*M4</f>
        <v>75000</v>
      </c>
      <c r="O4" s="12" t="s">
        <v>25</v>
      </c>
      <c r="P4" s="13"/>
    </row>
    <row r="5" s="1" customFormat="1" ht="38" customHeight="1" spans="1:16">
      <c r="A5" s="9" t="s">
        <v>26</v>
      </c>
      <c r="B5" s="9"/>
      <c r="C5" s="9"/>
      <c r="D5" s="14"/>
      <c r="E5" s="8"/>
      <c r="F5" s="8"/>
      <c r="G5" s="15">
        <f>SUM(G4:G4)</f>
        <v>30</v>
      </c>
      <c r="H5" s="14"/>
      <c r="I5" s="16"/>
      <c r="J5" s="15">
        <f>SUM(J4:J4)</f>
        <v>0</v>
      </c>
      <c r="K5" s="12"/>
      <c r="L5" s="15">
        <f>SUM(L4:L4)</f>
        <v>30</v>
      </c>
      <c r="M5" s="9"/>
      <c r="N5" s="15">
        <f>SUM(N4:N4)</f>
        <v>75000</v>
      </c>
      <c r="O5" s="12"/>
      <c r="P5" s="17"/>
    </row>
    <row r="6" s="2" customFormat="1" ht="38" customHeight="1" spans="1:16">
      <c r="A6" s="8">
        <v>2</v>
      </c>
      <c r="B6" s="9" t="s">
        <v>27</v>
      </c>
      <c r="C6" s="8" t="s">
        <v>28</v>
      </c>
      <c r="D6" s="8" t="s">
        <v>29</v>
      </c>
      <c r="E6" s="8" t="s">
        <v>30</v>
      </c>
      <c r="F6" s="8" t="s">
        <v>31</v>
      </c>
      <c r="G6" s="10">
        <v>46</v>
      </c>
      <c r="H6" s="8" t="s">
        <v>32</v>
      </c>
      <c r="I6" s="11" t="s">
        <v>33</v>
      </c>
      <c r="J6" s="8">
        <v>36</v>
      </c>
      <c r="K6" s="12" t="s">
        <v>34</v>
      </c>
      <c r="L6" s="8">
        <v>36</v>
      </c>
      <c r="M6" s="8">
        <v>1000</v>
      </c>
      <c r="N6" s="8">
        <f>L6*M6</f>
        <v>36000</v>
      </c>
      <c r="O6" s="12" t="s">
        <v>25</v>
      </c>
      <c r="P6" s="18"/>
    </row>
    <row r="7" s="1" customFormat="1" ht="38" customHeight="1" spans="1:16">
      <c r="A7" s="8">
        <v>3</v>
      </c>
      <c r="B7" s="9"/>
      <c r="C7" s="8"/>
      <c r="D7" s="8" t="s">
        <v>35</v>
      </c>
      <c r="E7" s="8" t="s">
        <v>21</v>
      </c>
      <c r="F7" s="8" t="s">
        <v>31</v>
      </c>
      <c r="G7" s="10">
        <v>30</v>
      </c>
      <c r="H7" s="8" t="s">
        <v>36</v>
      </c>
      <c r="I7" s="11"/>
      <c r="J7" s="8"/>
      <c r="K7" s="12" t="s">
        <v>24</v>
      </c>
      <c r="L7" s="8">
        <v>30</v>
      </c>
      <c r="M7" s="8">
        <v>2500</v>
      </c>
      <c r="N7" s="8">
        <f>L7*M7</f>
        <v>75000</v>
      </c>
      <c r="O7" s="12" t="s">
        <v>25</v>
      </c>
      <c r="P7" s="13"/>
    </row>
    <row r="8" s="1" customFormat="1" ht="38" customHeight="1" spans="1:16">
      <c r="A8" s="9" t="s">
        <v>26</v>
      </c>
      <c r="B8" s="9"/>
      <c r="C8" s="9"/>
      <c r="D8" s="14"/>
      <c r="E8" s="8"/>
      <c r="F8" s="8"/>
      <c r="G8" s="15">
        <f t="shared" ref="G8:L8" si="0">SUM(G6:G7)</f>
        <v>76</v>
      </c>
      <c r="H8" s="14"/>
      <c r="I8" s="16"/>
      <c r="J8" s="15">
        <f t="shared" si="0"/>
        <v>36</v>
      </c>
      <c r="K8" s="12"/>
      <c r="L8" s="15">
        <f t="shared" si="0"/>
        <v>66</v>
      </c>
      <c r="M8" s="9"/>
      <c r="N8" s="15">
        <f>SUM(N6:N7)</f>
        <v>111000</v>
      </c>
      <c r="O8" s="12"/>
      <c r="P8" s="17"/>
    </row>
    <row r="9" ht="38" customHeight="1" spans="1:16">
      <c r="A9" s="8">
        <v>4</v>
      </c>
      <c r="B9" s="9" t="s">
        <v>37</v>
      </c>
      <c r="C9" s="8" t="s">
        <v>38</v>
      </c>
      <c r="D9" s="8" t="s">
        <v>39</v>
      </c>
      <c r="E9" s="8" t="s">
        <v>40</v>
      </c>
      <c r="F9" s="8" t="s">
        <v>22</v>
      </c>
      <c r="G9" s="10">
        <v>39</v>
      </c>
      <c r="H9" s="8" t="s">
        <v>41</v>
      </c>
      <c r="I9" s="11" t="s">
        <v>42</v>
      </c>
      <c r="J9" s="8">
        <v>34</v>
      </c>
      <c r="K9" s="12" t="s">
        <v>43</v>
      </c>
      <c r="L9" s="8">
        <v>34</v>
      </c>
      <c r="M9" s="8">
        <v>720</v>
      </c>
      <c r="N9" s="8">
        <f>L9*M9</f>
        <v>24480</v>
      </c>
      <c r="O9" s="12" t="s">
        <v>25</v>
      </c>
      <c r="P9" s="17"/>
    </row>
    <row r="10" ht="38" customHeight="1" spans="1:16">
      <c r="A10" s="8">
        <v>5</v>
      </c>
      <c r="B10" s="9"/>
      <c r="C10" s="8" t="s">
        <v>38</v>
      </c>
      <c r="D10" s="8" t="s">
        <v>44</v>
      </c>
      <c r="E10" s="8" t="s">
        <v>45</v>
      </c>
      <c r="F10" s="8" t="s">
        <v>22</v>
      </c>
      <c r="G10" s="10">
        <v>53</v>
      </c>
      <c r="H10" s="8" t="s">
        <v>46</v>
      </c>
      <c r="I10" s="11" t="s">
        <v>47</v>
      </c>
      <c r="J10" s="8">
        <v>52</v>
      </c>
      <c r="K10" s="12" t="s">
        <v>48</v>
      </c>
      <c r="L10" s="8">
        <v>52</v>
      </c>
      <c r="M10" s="8">
        <v>400</v>
      </c>
      <c r="N10" s="8">
        <f>L10*M10</f>
        <v>20800</v>
      </c>
      <c r="O10" s="12" t="s">
        <v>25</v>
      </c>
      <c r="P10" s="17"/>
    </row>
    <row r="11" ht="38" customHeight="1" spans="1:16">
      <c r="A11" s="8">
        <v>6</v>
      </c>
      <c r="B11" s="9"/>
      <c r="C11" s="8" t="s">
        <v>49</v>
      </c>
      <c r="D11" s="8" t="s">
        <v>50</v>
      </c>
      <c r="E11" s="8" t="s">
        <v>45</v>
      </c>
      <c r="F11" s="8" t="s">
        <v>22</v>
      </c>
      <c r="G11" s="10">
        <v>57</v>
      </c>
      <c r="H11" s="8" t="s">
        <v>51</v>
      </c>
      <c r="I11" s="11" t="s">
        <v>52</v>
      </c>
      <c r="J11" s="8">
        <v>57</v>
      </c>
      <c r="K11" s="12" t="s">
        <v>53</v>
      </c>
      <c r="L11" s="8">
        <v>57</v>
      </c>
      <c r="M11" s="8">
        <v>400</v>
      </c>
      <c r="N11" s="8">
        <f>L11*M11</f>
        <v>22800</v>
      </c>
      <c r="O11" s="12" t="s">
        <v>25</v>
      </c>
      <c r="P11" s="17"/>
    </row>
    <row r="12" ht="38" customHeight="1" spans="1:16">
      <c r="A12" s="9" t="s">
        <v>26</v>
      </c>
      <c r="B12" s="9"/>
      <c r="C12" s="9"/>
      <c r="D12" s="14"/>
      <c r="E12" s="8"/>
      <c r="F12" s="8"/>
      <c r="G12" s="15">
        <f>SUM(G9:G11)</f>
        <v>149</v>
      </c>
      <c r="H12" s="14"/>
      <c r="I12" s="16"/>
      <c r="J12" s="15">
        <f t="shared" ref="J12:N12" si="1">SUM(J9:J11)</f>
        <v>143</v>
      </c>
      <c r="K12" s="12"/>
      <c r="L12" s="15">
        <f t="shared" si="1"/>
        <v>143</v>
      </c>
      <c r="M12" s="9"/>
      <c r="N12" s="15">
        <f t="shared" si="1"/>
        <v>68080</v>
      </c>
      <c r="O12" s="12"/>
      <c r="P12" s="17"/>
    </row>
    <row r="13" s="1" customFormat="1" ht="38" customHeight="1" spans="1:16">
      <c r="A13" s="8">
        <v>7</v>
      </c>
      <c r="B13" s="9" t="s">
        <v>54</v>
      </c>
      <c r="C13" s="8" t="s">
        <v>55</v>
      </c>
      <c r="D13" s="14" t="s">
        <v>56</v>
      </c>
      <c r="E13" s="8" t="s">
        <v>40</v>
      </c>
      <c r="F13" s="8" t="s">
        <v>31</v>
      </c>
      <c r="G13" s="10">
        <v>25</v>
      </c>
      <c r="H13" s="8" t="s">
        <v>57</v>
      </c>
      <c r="I13" s="11" t="s">
        <v>58</v>
      </c>
      <c r="J13" s="8">
        <v>24</v>
      </c>
      <c r="K13" s="12" t="s">
        <v>59</v>
      </c>
      <c r="L13" s="8">
        <v>24</v>
      </c>
      <c r="M13" s="8">
        <v>720</v>
      </c>
      <c r="N13" s="8">
        <f>L13*M13</f>
        <v>17280</v>
      </c>
      <c r="O13" s="12" t="s">
        <v>25</v>
      </c>
      <c r="P13" s="17"/>
    </row>
    <row r="14" s="1" customFormat="1" ht="38" customHeight="1" spans="1:16">
      <c r="A14" s="9" t="s">
        <v>26</v>
      </c>
      <c r="B14" s="9"/>
      <c r="C14" s="9"/>
      <c r="D14" s="14"/>
      <c r="E14" s="8"/>
      <c r="F14" s="8"/>
      <c r="G14" s="15">
        <f t="shared" ref="G14:L14" si="2">SUM(G13:G13)</f>
        <v>25</v>
      </c>
      <c r="H14" s="14"/>
      <c r="I14" s="16"/>
      <c r="J14" s="15">
        <f t="shared" si="2"/>
        <v>24</v>
      </c>
      <c r="K14" s="12"/>
      <c r="L14" s="15">
        <f t="shared" si="2"/>
        <v>24</v>
      </c>
      <c r="M14" s="9"/>
      <c r="N14" s="15">
        <f>SUM(N13:N13)</f>
        <v>17280</v>
      </c>
      <c r="O14" s="12"/>
      <c r="P14" s="17"/>
    </row>
    <row r="15" ht="38" customHeight="1" spans="1:16">
      <c r="A15" s="9" t="s">
        <v>60</v>
      </c>
      <c r="B15" s="9"/>
      <c r="C15" s="9"/>
      <c r="D15" s="19"/>
      <c r="E15" s="19"/>
      <c r="F15" s="19"/>
      <c r="G15" s="20">
        <f>G5+G8+G12+G14</f>
        <v>280</v>
      </c>
      <c r="H15" s="20"/>
      <c r="I15" s="21"/>
      <c r="J15" s="20">
        <f>J5+J8+J12+J14</f>
        <v>203</v>
      </c>
      <c r="K15" s="20"/>
      <c r="L15" s="20">
        <f>L5+L8+L12+L14</f>
        <v>263</v>
      </c>
      <c r="M15" s="20"/>
      <c r="N15" s="20">
        <f>N5+N8+N12+N14</f>
        <v>271360</v>
      </c>
      <c r="O15" s="22"/>
      <c r="P15" s="20"/>
    </row>
  </sheetData>
  <autoFilter xmlns:etc="http://www.wps.cn/officeDocument/2017/etCustomData" ref="A3:P15" etc:filterBottomFollowUsedRange="0">
    <extLst/>
  </autoFilter>
  <mergeCells count="10">
    <mergeCell ref="A1:C1"/>
    <mergeCell ref="A2:P2"/>
    <mergeCell ref="A5:C5"/>
    <mergeCell ref="A8:C8"/>
    <mergeCell ref="A12:C12"/>
    <mergeCell ref="A14:C14"/>
    <mergeCell ref="A15:C15"/>
    <mergeCell ref="B6:B7"/>
    <mergeCell ref="B9:B11"/>
    <mergeCell ref="C6:C7"/>
  </mergeCells>
  <pageMargins left="0.751388888888889" right="0.554861111111111" top="1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培训补贴资金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张坤宇</cp:lastModifiedBy>
  <dcterms:created xsi:type="dcterms:W3CDTF">2024-05-21T09:36:00Z</dcterms:created>
  <dcterms:modified xsi:type="dcterms:W3CDTF">2026-09-08T11:28:33Z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EE72664267704B509DA738BAB4D61065_13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