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395"/>
  </bookViews>
  <sheets>
    <sheet name="20亩以上碎片化经营地基准地价统计明细表 (2)" sheetId="1" r:id="rId1"/>
  </sheets>
  <definedNames>
    <definedName name="_xlnm._FilterDatabase" localSheetId="0" hidden="1">'20亩以上碎片化经营地基准地价统计明细表 (2)'!$A$4:$N$86</definedName>
    <definedName name="_xlnm.Print_Titles" localSheetId="0">'20亩以上碎片化经营地基准地价统计明细表 (2)'!$3:$4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<sst xmlns="http://schemas.openxmlformats.org/spreadsheetml/2006/main" count="905" uniqueCount="211">
  <si>
    <t>第五师双河市84团20亩以上碎片化经营地租赁明细表</t>
  </si>
  <si>
    <t>填报单位：第五师双河市八十四团</t>
  </si>
  <si>
    <t>填报日期：2026年9月5日</t>
  </si>
  <si>
    <t>连队</t>
  </si>
  <si>
    <t>条田号</t>
  </si>
  <si>
    <t>四至界限</t>
  </si>
  <si>
    <t>土地性质</t>
  </si>
  <si>
    <t>上一年种植作物</t>
  </si>
  <si>
    <t>本年度计划种植作物</t>
  </si>
  <si>
    <t>面积</t>
  </si>
  <si>
    <t>2027年租赁底价</t>
  </si>
  <si>
    <t>灌溉方式（地表水/地下水）</t>
  </si>
  <si>
    <t>备注</t>
  </si>
  <si>
    <t>东至</t>
  </si>
  <si>
    <t>南至</t>
  </si>
  <si>
    <t>西至</t>
  </si>
  <si>
    <t>北至</t>
  </si>
  <si>
    <t>作物</t>
  </si>
  <si>
    <t>1连</t>
  </si>
  <si>
    <t>4号井</t>
  </si>
  <si>
    <t>林带</t>
  </si>
  <si>
    <t>机耕道</t>
  </si>
  <si>
    <t>20亩以上碎片化经营地</t>
  </si>
  <si>
    <t>冬麦</t>
  </si>
  <si>
    <t>地下水</t>
  </si>
  <si>
    <t>公开竞拍</t>
  </si>
  <si>
    <t>12井</t>
  </si>
  <si>
    <t>董婉春</t>
  </si>
  <si>
    <t>果园</t>
  </si>
  <si>
    <t>经营地</t>
  </si>
  <si>
    <t>玉米</t>
  </si>
  <si>
    <t>6井</t>
  </si>
  <si>
    <t>高为民</t>
  </si>
  <si>
    <t>7井</t>
  </si>
  <si>
    <t>裴佩</t>
  </si>
  <si>
    <t>牛圈</t>
  </si>
  <si>
    <t>自然沟</t>
  </si>
  <si>
    <t>3连</t>
  </si>
  <si>
    <t>二号地</t>
  </si>
  <si>
    <t>道路</t>
  </si>
  <si>
    <t>管沟</t>
  </si>
  <si>
    <t>混灌</t>
  </si>
  <si>
    <t>五农上</t>
  </si>
  <si>
    <t>张文革</t>
  </si>
  <si>
    <t>四农上</t>
  </si>
  <si>
    <t>孟庆军</t>
  </si>
  <si>
    <t>二农上</t>
  </si>
  <si>
    <t>贾卫峰</t>
  </si>
  <si>
    <t>东三斗</t>
  </si>
  <si>
    <t>李爱萍</t>
  </si>
  <si>
    <t>东4斗</t>
  </si>
  <si>
    <t>张慧龙</t>
  </si>
  <si>
    <t>草地</t>
  </si>
  <si>
    <t>张志华</t>
  </si>
  <si>
    <t>7斗</t>
  </si>
  <si>
    <t>董新</t>
  </si>
  <si>
    <t>李靖</t>
  </si>
  <si>
    <t>徐媛珺</t>
  </si>
  <si>
    <t>4连</t>
  </si>
  <si>
    <t>山包</t>
  </si>
  <si>
    <t>荒地</t>
  </si>
  <si>
    <t>马世南</t>
  </si>
  <si>
    <t>鹿队</t>
  </si>
  <si>
    <t>王文林</t>
  </si>
  <si>
    <t>地表水</t>
  </si>
  <si>
    <t>公路</t>
  </si>
  <si>
    <t>曹新春</t>
  </si>
  <si>
    <t>刘生远1</t>
  </si>
  <si>
    <t>牛晓株</t>
  </si>
  <si>
    <t>谯明成</t>
  </si>
  <si>
    <t>徐昌贵1</t>
  </si>
  <si>
    <t>刘善财2</t>
  </si>
  <si>
    <t>贺广建临时性耕地</t>
  </si>
  <si>
    <t>任兴旺1</t>
  </si>
  <si>
    <t>王江</t>
  </si>
  <si>
    <t>任兴旺2</t>
  </si>
  <si>
    <t>卜刚</t>
  </si>
  <si>
    <t>何启中</t>
  </si>
  <si>
    <t>田晓祖</t>
  </si>
  <si>
    <t>刘光强</t>
  </si>
  <si>
    <t>宋建立盐碱地</t>
  </si>
  <si>
    <t>展国军</t>
  </si>
  <si>
    <t>宋建江临时性耕地</t>
  </si>
  <si>
    <t>羊圈</t>
  </si>
  <si>
    <t>王畅</t>
  </si>
  <si>
    <t>徐昌贵2</t>
  </si>
  <si>
    <t>5连</t>
  </si>
  <si>
    <t>16号灌中东</t>
  </si>
  <si>
    <t>陈兵荣</t>
  </si>
  <si>
    <t>14号灌下东</t>
  </si>
  <si>
    <t>吴丽君</t>
  </si>
  <si>
    <t>渠道</t>
  </si>
  <si>
    <t>10号灌中</t>
  </si>
  <si>
    <t>张凯</t>
  </si>
  <si>
    <t>贺新龙</t>
  </si>
  <si>
    <t>3号地西</t>
  </si>
  <si>
    <t>王磊</t>
  </si>
  <si>
    <t>渠立森井</t>
  </si>
  <si>
    <t>张小霞</t>
  </si>
  <si>
    <t>6连</t>
  </si>
  <si>
    <t>1号井</t>
  </si>
  <si>
    <t>王前红身份地</t>
  </si>
  <si>
    <t>王中鲁身份地</t>
  </si>
  <si>
    <t>15号井</t>
  </si>
  <si>
    <t>经验地</t>
  </si>
  <si>
    <t>闫亚辉身份地</t>
  </si>
  <si>
    <t>16号井</t>
  </si>
  <si>
    <t>何建军身份地</t>
  </si>
  <si>
    <t>郑祥身份地</t>
  </si>
  <si>
    <t>7连</t>
  </si>
  <si>
    <t>项目区-1</t>
  </si>
  <si>
    <t>阿伊横</t>
  </si>
  <si>
    <t>6农</t>
  </si>
  <si>
    <t>尹玉梅</t>
  </si>
  <si>
    <t>张吉锋</t>
  </si>
  <si>
    <t>12农</t>
  </si>
  <si>
    <t>吴祥</t>
  </si>
  <si>
    <t>河滩地</t>
  </si>
  <si>
    <t>张保安</t>
  </si>
  <si>
    <t>东泉水-1</t>
  </si>
  <si>
    <t>高朵朵</t>
  </si>
  <si>
    <t>中泉水-1</t>
  </si>
  <si>
    <t>齐雪峰</t>
  </si>
  <si>
    <t>中泉水-2</t>
  </si>
  <si>
    <t>上一农</t>
  </si>
  <si>
    <t>黄应伟</t>
  </si>
  <si>
    <t>上2农</t>
  </si>
  <si>
    <t>渠继凯</t>
  </si>
  <si>
    <t>750-3</t>
  </si>
  <si>
    <t>林常青</t>
  </si>
  <si>
    <t>曹梦如</t>
  </si>
  <si>
    <t>750-4</t>
  </si>
  <si>
    <t>蒋燕</t>
  </si>
  <si>
    <t>2号地</t>
  </si>
  <si>
    <t>王新</t>
  </si>
  <si>
    <t>范自军</t>
  </si>
  <si>
    <t>10号地</t>
  </si>
  <si>
    <t>杨志</t>
  </si>
  <si>
    <t>8连</t>
  </si>
  <si>
    <t>菊花厂后</t>
  </si>
  <si>
    <t>烘干厂</t>
  </si>
  <si>
    <t>安尼瓦尔·亚生</t>
  </si>
  <si>
    <t>四区三支东</t>
  </si>
  <si>
    <t>周善法</t>
  </si>
  <si>
    <t>马新玲</t>
  </si>
  <si>
    <t>五区一支东</t>
  </si>
  <si>
    <t>砂石路</t>
  </si>
  <si>
    <t>达列里汉</t>
  </si>
  <si>
    <t>二区四支东</t>
  </si>
  <si>
    <t>卜联合</t>
  </si>
  <si>
    <t>三区一支西</t>
  </si>
  <si>
    <t>柏油路</t>
  </si>
  <si>
    <t>买尔丹</t>
  </si>
  <si>
    <t>六区六支东</t>
  </si>
  <si>
    <t>杨凯</t>
  </si>
  <si>
    <t>六区三支东</t>
  </si>
  <si>
    <t>陈清全</t>
  </si>
  <si>
    <t>魏中强</t>
  </si>
  <si>
    <t>四区二支东</t>
  </si>
  <si>
    <t>龙金科</t>
  </si>
  <si>
    <t>六区二支东</t>
  </si>
  <si>
    <t>杨浩</t>
  </si>
  <si>
    <t>陈新陆</t>
  </si>
  <si>
    <t>一区一支西</t>
  </si>
  <si>
    <t>赛里克·居可西</t>
  </si>
  <si>
    <t>一区一支东</t>
  </si>
  <si>
    <t>思卡卡</t>
  </si>
  <si>
    <t>姚百妤</t>
  </si>
  <si>
    <t>四区三支</t>
  </si>
  <si>
    <t>七区一支西</t>
  </si>
  <si>
    <t>吕香怡</t>
  </si>
  <si>
    <t>保尔德路</t>
  </si>
  <si>
    <t>垃圾场</t>
  </si>
  <si>
    <t>9连</t>
  </si>
  <si>
    <t>850-3条田</t>
  </si>
  <si>
    <t>李贵平</t>
  </si>
  <si>
    <t>学校前</t>
  </si>
  <si>
    <t>杨生德</t>
  </si>
  <si>
    <t>二分校井</t>
  </si>
  <si>
    <t>王峰</t>
  </si>
  <si>
    <t>田埂</t>
  </si>
  <si>
    <t>建设用地</t>
  </si>
  <si>
    <t>850孙振江井</t>
  </si>
  <si>
    <t>立柱</t>
  </si>
  <si>
    <t>临时性耕地</t>
  </si>
  <si>
    <t>排洪沟</t>
  </si>
  <si>
    <t>朱浩毅</t>
  </si>
  <si>
    <t>皮革厂东</t>
  </si>
  <si>
    <t>陈建兵</t>
  </si>
  <si>
    <t>10连</t>
  </si>
  <si>
    <t>公路南</t>
  </si>
  <si>
    <t>林床</t>
  </si>
  <si>
    <t>徐磊</t>
  </si>
  <si>
    <t>张四海</t>
  </si>
  <si>
    <t>二斗上</t>
  </si>
  <si>
    <t>车成龙</t>
  </si>
  <si>
    <t>自压管区</t>
  </si>
  <si>
    <t>排洪渠</t>
  </si>
  <si>
    <t>学生点</t>
  </si>
  <si>
    <t>许风军井</t>
  </si>
  <si>
    <t>吾甫阿不都</t>
  </si>
  <si>
    <t>11连</t>
  </si>
  <si>
    <t>林场杜四军西</t>
  </si>
  <si>
    <t>胡康</t>
  </si>
  <si>
    <t>林场</t>
  </si>
  <si>
    <t>孙卫军</t>
  </si>
  <si>
    <t>林地</t>
  </si>
  <si>
    <t>胥天勋</t>
  </si>
  <si>
    <t>孟凡昌井</t>
  </si>
  <si>
    <t>孟磊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</si>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</sst>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26"/>
      <color rgb="FF000000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5"/>
  <sheetViews>
    <sheetView tabSelected="1" topLeftCell="G1" workbookViewId="0">
      <selection activeCell="P9" sqref="P9"/>
    </sheetView>
  </sheetViews>
  <sheetFormatPr defaultColWidth="9" defaultRowHeight="14.4"/>
  <cols>
    <col min="1" max="1" width="9" style="1"/>
    <col min="2" max="2" width="10.5833333333333" style="1" customWidth="1"/>
    <col min="3" max="6" width="10" style="1" customWidth="1"/>
    <col min="7" max="7" width="21.7592592592593" style="1" customWidth="1"/>
    <col min="8" max="8" width="13.6203703703704" style="1" customWidth="1"/>
    <col min="9" max="9" width="11.462962962963" style="3" customWidth="1"/>
    <col min="10" max="11" width="10.8333333333333" style="3" customWidth="1"/>
    <col min="12" max="12" width="13.1296296296296" style="3" customWidth="1"/>
    <col min="13" max="13" width="20.2592592592593" style="4" customWidth="1"/>
    <col min="14" max="14" width="11.9074074074074" style="4" customWidth="1"/>
    <col min="15" max="16384" width="9" style="1"/>
  </cols>
  <sheetData>
    <row r="1" s="1" customFormat="1" ht="32.4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="1" customFormat="1" ht="19" customHeight="1" spans="1:14">
      <c r="A2" s="2" t="s">
        <v>1</v>
      </c>
      <c r="B2" s="7"/>
      <c r="C2" s="7"/>
      <c r="D2" s="7"/>
      <c r="E2" s="7"/>
      <c r="F2" s="7"/>
      <c r="G2" s="8"/>
      <c r="H2" s="8"/>
      <c r="I2" s="8"/>
      <c r="J2" s="8"/>
      <c r="K2" s="8" t="s">
        <v>2</v>
      </c>
      <c r="L2" s="8"/>
      <c r="M2" s="8"/>
      <c r="N2" s="9"/>
    </row>
    <row r="3" s="1" customFormat="1" spans="1:14">
      <c r="A3" s="10" t="s">
        <v>3</v>
      </c>
      <c r="B3" s="11" t="s">
        <v>4</v>
      </c>
      <c r="C3" s="11" t="s">
        <v>5</v>
      </c>
      <c r="D3" s="11"/>
      <c r="E3" s="11"/>
      <c r="F3" s="11"/>
      <c r="G3" s="11" t="s">
        <v>6</v>
      </c>
      <c r="H3" s="12" t="s">
        <v>7</v>
      </c>
      <c r="I3" s="13" t="s">
        <v>8</v>
      </c>
      <c r="J3" s="14"/>
      <c r="K3" s="11" t="s">
        <v>9</v>
      </c>
      <c r="L3" s="15" t="s">
        <v>10</v>
      </c>
      <c r="M3" s="11" t="s">
        <v>11</v>
      </c>
      <c r="N3" s="11" t="s">
        <v>12</v>
      </c>
    </row>
    <row r="4" s="1" customFormat="1" ht="23" customHeight="1" spans="1:14">
      <c r="A4" s="10"/>
      <c r="B4" s="11"/>
      <c r="C4" s="11" t="s">
        <v>13</v>
      </c>
      <c r="D4" s="11" t="s">
        <v>14</v>
      </c>
      <c r="E4" s="11" t="s">
        <v>15</v>
      </c>
      <c r="F4" s="11" t="s">
        <v>16</v>
      </c>
      <c r="G4" s="11"/>
      <c r="H4" s="16"/>
      <c r="I4" s="11" t="s">
        <v>17</v>
      </c>
      <c r="J4" s="11" t="s">
        <v>9</v>
      </c>
      <c r="K4" s="11"/>
      <c r="L4" s="15"/>
      <c r="M4" s="11"/>
      <c r="N4" s="11"/>
    </row>
    <row r="5" customFormat="1" ht="17" customHeight="1" spans="1:14">
      <c r="A5" s="11" t="s">
        <v>18</v>
      </c>
      <c r="B5" s="11" t="s">
        <v>19</v>
      </c>
      <c r="C5" s="10" t="s">
        <v>20</v>
      </c>
      <c r="D5" s="10" t="s">
        <v>20</v>
      </c>
      <c r="E5" s="10" t="s">
        <v>20</v>
      </c>
      <c r="F5" s="10" t="s">
        <v>21</v>
      </c>
      <c r="G5" s="10" t="s">
        <v>22</v>
      </c>
      <c r="H5" s="11" t="s">
        <v>23</v>
      </c>
      <c r="I5" s="11" t="s">
        <v>23</v>
      </c>
      <c r="J5" s="11">
        <f t="shared" ref="J5:J19" si="0">K5</f>
        <v>44.73</v>
      </c>
      <c r="K5" s="11">
        <v>44.73</v>
      </c>
      <c r="L5" s="11">
        <v>235</v>
      </c>
      <c r="M5" s="14" t="s">
        <v>24</v>
      </c>
      <c r="N5" s="11" t="s">
        <v>25</v>
      </c>
    </row>
    <row r="6" ht="17" customHeight="1" spans="1:14">
      <c r="A6" s="11" t="s">
        <v>18</v>
      </c>
      <c r="B6" s="11" t="s">
        <v>26</v>
      </c>
      <c r="C6" s="10" t="s">
        <v>27</v>
      </c>
      <c r="D6" s="10" t="s">
        <v>28</v>
      </c>
      <c r="E6" s="10" t="s">
        <v>29</v>
      </c>
      <c r="F6" s="10" t="s">
        <v>20</v>
      </c>
      <c r="G6" s="10" t="s">
        <v>22</v>
      </c>
      <c r="H6" s="11" t="s">
        <v>30</v>
      </c>
      <c r="I6" s="11" t="s">
        <v>30</v>
      </c>
      <c r="J6" s="11">
        <f t="shared" si="0"/>
        <v>28.87</v>
      </c>
      <c r="K6" s="11">
        <v>28.87</v>
      </c>
      <c r="L6" s="11">
        <v>235</v>
      </c>
      <c r="M6" s="14" t="s">
        <v>24</v>
      </c>
      <c r="N6" s="11" t="s">
        <v>25</v>
      </c>
    </row>
    <row r="7" spans="1:14">
      <c r="A7" s="11" t="s">
        <v>18</v>
      </c>
      <c r="B7" s="11" t="s">
        <v>31</v>
      </c>
      <c r="C7" s="10" t="s">
        <v>32</v>
      </c>
      <c r="D7" s="10" t="s">
        <v>20</v>
      </c>
      <c r="E7" s="10" t="s">
        <v>20</v>
      </c>
      <c r="F7" s="10" t="s">
        <v>21</v>
      </c>
      <c r="G7" s="10" t="s">
        <v>22</v>
      </c>
      <c r="H7" s="11" t="s">
        <v>30</v>
      </c>
      <c r="I7" s="11" t="s">
        <v>30</v>
      </c>
      <c r="J7" s="11">
        <f t="shared" si="0"/>
        <v>22.59</v>
      </c>
      <c r="K7" s="11">
        <v>22.59</v>
      </c>
      <c r="L7" s="11">
        <v>235</v>
      </c>
      <c r="M7" s="14" t="s">
        <v>24</v>
      </c>
      <c r="N7" s="11" t="s">
        <v>25</v>
      </c>
    </row>
    <row r="8" s="1" customFormat="1" spans="1:14">
      <c r="A8" s="11" t="s">
        <v>18</v>
      </c>
      <c r="B8" s="11" t="s">
        <v>33</v>
      </c>
      <c r="C8" s="10" t="s">
        <v>34</v>
      </c>
      <c r="D8" s="10" t="s">
        <v>35</v>
      </c>
      <c r="E8" s="10" t="s">
        <v>36</v>
      </c>
      <c r="F8" s="10" t="s">
        <v>36</v>
      </c>
      <c r="G8" s="10" t="s">
        <v>22</v>
      </c>
      <c r="H8" s="11" t="s">
        <v>30</v>
      </c>
      <c r="I8" s="11" t="s">
        <v>30</v>
      </c>
      <c r="J8" s="11">
        <f t="shared" si="0"/>
        <v>43.66</v>
      </c>
      <c r="K8" s="11">
        <v>43.66</v>
      </c>
      <c r="L8" s="11">
        <v>235</v>
      </c>
      <c r="M8" s="14" t="s">
        <v>24</v>
      </c>
      <c r="N8" s="11" t="s">
        <v>25</v>
      </c>
    </row>
    <row r="9" spans="1:14">
      <c r="A9" s="11" t="s">
        <v>18</v>
      </c>
      <c r="B9" s="11" t="s">
        <v>33</v>
      </c>
      <c r="C9" s="10" t="s">
        <v>36</v>
      </c>
      <c r="D9" s="10" t="s">
        <v>34</v>
      </c>
      <c r="E9" s="10" t="s">
        <v>29</v>
      </c>
      <c r="F9" s="10" t="s">
        <v>36</v>
      </c>
      <c r="G9" s="10" t="s">
        <v>22</v>
      </c>
      <c r="H9" s="11" t="s">
        <v>30</v>
      </c>
      <c r="I9" s="11" t="s">
        <v>30</v>
      </c>
      <c r="J9" s="11">
        <f t="shared" si="0"/>
        <v>35.47</v>
      </c>
      <c r="K9" s="11">
        <v>35.47</v>
      </c>
      <c r="L9" s="11"/>
      <c r="M9" s="14" t="s">
        <v>24</v>
      </c>
      <c r="N9" s="11" t="s">
        <v>25</v>
      </c>
    </row>
    <row r="10" spans="1:14">
      <c r="A10" s="11" t="s">
        <v>37</v>
      </c>
      <c r="B10" s="11" t="s">
        <v>38</v>
      </c>
      <c r="C10" s="10" t="s">
        <v>21</v>
      </c>
      <c r="D10" s="10" t="s">
        <v>39</v>
      </c>
      <c r="E10" s="10" t="s">
        <v>40</v>
      </c>
      <c r="F10" s="10" t="s">
        <v>21</v>
      </c>
      <c r="G10" s="10" t="s">
        <v>22</v>
      </c>
      <c r="H10" s="11" t="s">
        <v>23</v>
      </c>
      <c r="I10" s="11" t="s">
        <v>30</v>
      </c>
      <c r="J10" s="11">
        <f t="shared" si="0"/>
        <v>26.27</v>
      </c>
      <c r="K10" s="11">
        <v>26.27</v>
      </c>
      <c r="L10" s="11">
        <v>178</v>
      </c>
      <c r="M10" s="11" t="s">
        <v>41</v>
      </c>
      <c r="N10" s="11" t="s">
        <v>25</v>
      </c>
    </row>
    <row r="11" spans="1:14">
      <c r="A11" s="11" t="s">
        <v>37</v>
      </c>
      <c r="B11" s="11" t="s">
        <v>42</v>
      </c>
      <c r="C11" s="10" t="s">
        <v>43</v>
      </c>
      <c r="D11" s="10" t="s">
        <v>21</v>
      </c>
      <c r="E11" s="10" t="s">
        <v>39</v>
      </c>
      <c r="F11" s="10" t="s">
        <v>39</v>
      </c>
      <c r="G11" s="10" t="s">
        <v>22</v>
      </c>
      <c r="H11" s="11" t="s">
        <v>30</v>
      </c>
      <c r="I11" s="11" t="s">
        <v>30</v>
      </c>
      <c r="J11" s="11">
        <f t="shared" si="0"/>
        <v>25.69</v>
      </c>
      <c r="K11" s="11">
        <v>25.69</v>
      </c>
      <c r="L11" s="11">
        <v>242</v>
      </c>
      <c r="M11" s="11" t="s">
        <v>41</v>
      </c>
      <c r="N11" s="11" t="s">
        <v>25</v>
      </c>
    </row>
    <row r="12" spans="1:14">
      <c r="A12" s="11" t="s">
        <v>37</v>
      </c>
      <c r="B12" s="11" t="s">
        <v>44</v>
      </c>
      <c r="C12" s="10" t="s">
        <v>45</v>
      </c>
      <c r="D12" s="10" t="s">
        <v>20</v>
      </c>
      <c r="E12" s="10" t="s">
        <v>39</v>
      </c>
      <c r="F12" s="10" t="s">
        <v>21</v>
      </c>
      <c r="G12" s="10" t="s">
        <v>22</v>
      </c>
      <c r="H12" s="11" t="s">
        <v>30</v>
      </c>
      <c r="I12" s="11" t="s">
        <v>30</v>
      </c>
      <c r="J12" s="11">
        <f t="shared" si="0"/>
        <v>35.67</v>
      </c>
      <c r="K12" s="11">
        <v>35.67</v>
      </c>
      <c r="L12" s="11">
        <v>215</v>
      </c>
      <c r="M12" s="11" t="s">
        <v>41</v>
      </c>
      <c r="N12" s="11" t="s">
        <v>25</v>
      </c>
    </row>
    <row r="13" spans="1:14">
      <c r="A13" s="11" t="s">
        <v>37</v>
      </c>
      <c r="B13" s="11" t="s">
        <v>46</v>
      </c>
      <c r="C13" s="10" t="s">
        <v>47</v>
      </c>
      <c r="D13" s="10" t="s">
        <v>21</v>
      </c>
      <c r="E13" s="10" t="s">
        <v>20</v>
      </c>
      <c r="F13" s="10" t="s">
        <v>39</v>
      </c>
      <c r="G13" s="10" t="s">
        <v>22</v>
      </c>
      <c r="H13" s="11" t="s">
        <v>30</v>
      </c>
      <c r="I13" s="11" t="s">
        <v>30</v>
      </c>
      <c r="J13" s="11">
        <f t="shared" si="0"/>
        <v>29.38</v>
      </c>
      <c r="K13" s="11">
        <v>29.38</v>
      </c>
      <c r="L13" s="11">
        <v>258</v>
      </c>
      <c r="M13" s="11" t="s">
        <v>41</v>
      </c>
      <c r="N13" s="11" t="s">
        <v>25</v>
      </c>
    </row>
    <row r="14" spans="1:14">
      <c r="A14" s="11" t="s">
        <v>37</v>
      </c>
      <c r="B14" s="11" t="s">
        <v>48</v>
      </c>
      <c r="C14" s="10" t="s">
        <v>49</v>
      </c>
      <c r="D14" s="10" t="s">
        <v>29</v>
      </c>
      <c r="E14" s="10" t="s">
        <v>36</v>
      </c>
      <c r="F14" s="10" t="s">
        <v>21</v>
      </c>
      <c r="G14" s="10" t="s">
        <v>22</v>
      </c>
      <c r="H14" s="11" t="s">
        <v>23</v>
      </c>
      <c r="I14" s="11" t="s">
        <v>23</v>
      </c>
      <c r="J14" s="11">
        <f t="shared" si="0"/>
        <v>28.37</v>
      </c>
      <c r="K14" s="11">
        <v>28.37</v>
      </c>
      <c r="L14" s="11">
        <v>158</v>
      </c>
      <c r="M14" s="11" t="s">
        <v>41</v>
      </c>
      <c r="N14" s="11" t="s">
        <v>25</v>
      </c>
    </row>
    <row r="15" spans="1:14">
      <c r="A15" s="11" t="s">
        <v>37</v>
      </c>
      <c r="B15" s="11" t="s">
        <v>50</v>
      </c>
      <c r="C15" s="10" t="s">
        <v>21</v>
      </c>
      <c r="D15" s="10" t="s">
        <v>39</v>
      </c>
      <c r="E15" s="10" t="s">
        <v>51</v>
      </c>
      <c r="F15" s="10" t="s">
        <v>29</v>
      </c>
      <c r="G15" s="10" t="s">
        <v>22</v>
      </c>
      <c r="H15" s="11" t="s">
        <v>23</v>
      </c>
      <c r="I15" s="11" t="s">
        <v>30</v>
      </c>
      <c r="J15" s="11">
        <f t="shared" si="0"/>
        <v>38.75</v>
      </c>
      <c r="K15" s="11">
        <v>38.75</v>
      </c>
      <c r="L15" s="11">
        <v>158</v>
      </c>
      <c r="M15" s="11" t="s">
        <v>41</v>
      </c>
      <c r="N15" s="11" t="s">
        <v>25</v>
      </c>
    </row>
    <row r="16" spans="1:14">
      <c r="A16" s="11" t="s">
        <v>37</v>
      </c>
      <c r="B16" s="11" t="s">
        <v>50</v>
      </c>
      <c r="C16" s="10" t="s">
        <v>52</v>
      </c>
      <c r="D16" s="10" t="s">
        <v>52</v>
      </c>
      <c r="E16" s="10" t="s">
        <v>53</v>
      </c>
      <c r="F16" s="10" t="s">
        <v>39</v>
      </c>
      <c r="G16" s="10" t="s">
        <v>22</v>
      </c>
      <c r="H16" s="11" t="s">
        <v>30</v>
      </c>
      <c r="I16" s="11" t="s">
        <v>23</v>
      </c>
      <c r="J16" s="11">
        <f t="shared" si="0"/>
        <v>32.47</v>
      </c>
      <c r="K16" s="11">
        <v>32.47</v>
      </c>
      <c r="L16" s="11">
        <v>145</v>
      </c>
      <c r="M16" s="11" t="s">
        <v>41</v>
      </c>
      <c r="N16" s="11" t="s">
        <v>25</v>
      </c>
    </row>
    <row r="17" spans="1:14">
      <c r="A17" s="11" t="s">
        <v>37</v>
      </c>
      <c r="B17" s="11" t="s">
        <v>54</v>
      </c>
      <c r="C17" s="10" t="s">
        <v>55</v>
      </c>
      <c r="D17" s="10" t="s">
        <v>29</v>
      </c>
      <c r="E17" s="10" t="s">
        <v>56</v>
      </c>
      <c r="F17" s="10" t="s">
        <v>57</v>
      </c>
      <c r="G17" s="10" t="s">
        <v>22</v>
      </c>
      <c r="H17" s="11" t="s">
        <v>30</v>
      </c>
      <c r="I17" s="11" t="s">
        <v>30</v>
      </c>
      <c r="J17" s="11">
        <f t="shared" si="0"/>
        <v>20.79</v>
      </c>
      <c r="K17" s="11">
        <v>20.79</v>
      </c>
      <c r="L17" s="11">
        <v>178</v>
      </c>
      <c r="M17" s="11" t="s">
        <v>41</v>
      </c>
      <c r="N17" s="11" t="s">
        <v>25</v>
      </c>
    </row>
    <row r="18" spans="1:14">
      <c r="A18" s="11" t="s">
        <v>58</v>
      </c>
      <c r="B18" s="17" t="s">
        <v>59</v>
      </c>
      <c r="C18" s="10" t="s">
        <v>60</v>
      </c>
      <c r="D18" s="10" t="s">
        <v>60</v>
      </c>
      <c r="E18" s="10" t="s">
        <v>60</v>
      </c>
      <c r="F18" s="10" t="s">
        <v>61</v>
      </c>
      <c r="G18" s="10" t="s">
        <v>22</v>
      </c>
      <c r="H18" s="11" t="s">
        <v>23</v>
      </c>
      <c r="I18" s="10" t="s">
        <v>30</v>
      </c>
      <c r="J18" s="18">
        <f t="shared" si="0"/>
        <v>20.56</v>
      </c>
      <c r="K18" s="18">
        <v>20.56</v>
      </c>
      <c r="L18" s="10">
        <v>120</v>
      </c>
      <c r="M18" s="11" t="s">
        <v>24</v>
      </c>
      <c r="N18" s="11" t="s">
        <v>25</v>
      </c>
    </row>
    <row r="19" spans="1:14">
      <c r="A19" s="11" t="s">
        <v>58</v>
      </c>
      <c r="B19" s="17" t="s">
        <v>62</v>
      </c>
      <c r="C19" s="10" t="s">
        <v>63</v>
      </c>
      <c r="D19" s="10" t="s">
        <v>60</v>
      </c>
      <c r="E19" s="10" t="s">
        <v>60</v>
      </c>
      <c r="F19" s="10" t="s">
        <v>63</v>
      </c>
      <c r="G19" s="10" t="s">
        <v>22</v>
      </c>
      <c r="H19" s="10" t="s">
        <v>30</v>
      </c>
      <c r="I19" s="10" t="s">
        <v>30</v>
      </c>
      <c r="J19" s="18">
        <f t="shared" si="0"/>
        <v>21.63</v>
      </c>
      <c r="K19" s="18">
        <v>21.63</v>
      </c>
      <c r="L19" s="10">
        <v>120</v>
      </c>
      <c r="M19" s="11" t="s">
        <v>64</v>
      </c>
      <c r="N19" s="11" t="s">
        <v>25</v>
      </c>
    </row>
    <row r="20" spans="1:14">
      <c r="A20" s="12" t="s">
        <v>58</v>
      </c>
      <c r="B20" s="19" t="s">
        <v>62</v>
      </c>
      <c r="C20" s="10" t="s">
        <v>65</v>
      </c>
      <c r="D20" s="10" t="s">
        <v>65</v>
      </c>
      <c r="E20" s="10" t="s">
        <v>66</v>
      </c>
      <c r="F20" s="10" t="s">
        <v>65</v>
      </c>
      <c r="G20" s="10" t="s">
        <v>22</v>
      </c>
      <c r="H20" s="20" t="s">
        <v>30</v>
      </c>
      <c r="I20" s="10" t="s">
        <v>30</v>
      </c>
      <c r="J20" s="18">
        <f>K20-20</f>
        <v>19.39</v>
      </c>
      <c r="K20" s="18">
        <v>39.39</v>
      </c>
      <c r="L20" s="20">
        <v>120</v>
      </c>
      <c r="M20" s="11" t="s">
        <v>64</v>
      </c>
      <c r="N20" s="11" t="s">
        <v>25</v>
      </c>
    </row>
    <row r="21" spans="1:14">
      <c r="A21" s="16"/>
      <c r="B21" s="21"/>
      <c r="C21" s="10" t="s">
        <v>65</v>
      </c>
      <c r="D21" s="10" t="s">
        <v>65</v>
      </c>
      <c r="E21" s="10" t="s">
        <v>66</v>
      </c>
      <c r="F21" s="10" t="s">
        <v>65</v>
      </c>
      <c r="G21" s="10" t="s">
        <v>22</v>
      </c>
      <c r="H21" s="22"/>
      <c r="I21" s="10" t="s">
        <v>23</v>
      </c>
      <c r="J21" s="18">
        <v>20</v>
      </c>
      <c r="K21" s="18"/>
      <c r="L21" s="22"/>
      <c r="M21" s="11" t="s">
        <v>64</v>
      </c>
      <c r="N21" s="11" t="s">
        <v>25</v>
      </c>
    </row>
    <row r="22" spans="1:14">
      <c r="A22" s="11" t="s">
        <v>58</v>
      </c>
      <c r="B22" s="17" t="s">
        <v>67</v>
      </c>
      <c r="C22" s="10" t="s">
        <v>68</v>
      </c>
      <c r="D22" s="10" t="s">
        <v>60</v>
      </c>
      <c r="E22" s="10" t="s">
        <v>60</v>
      </c>
      <c r="F22" s="10" t="s">
        <v>69</v>
      </c>
      <c r="G22" s="10" t="s">
        <v>22</v>
      </c>
      <c r="H22" s="10" t="s">
        <v>30</v>
      </c>
      <c r="I22" s="10" t="s">
        <v>30</v>
      </c>
      <c r="J22" s="17">
        <f t="shared" ref="J22:J72" si="1">K22</f>
        <v>20.64</v>
      </c>
      <c r="K22" s="17">
        <v>20.64</v>
      </c>
      <c r="L22" s="10">
        <v>50</v>
      </c>
      <c r="M22" s="11" t="s">
        <v>24</v>
      </c>
      <c r="N22" s="11" t="s">
        <v>25</v>
      </c>
    </row>
    <row r="23" spans="1:14">
      <c r="A23" s="11" t="s">
        <v>58</v>
      </c>
      <c r="B23" s="17" t="s">
        <v>70</v>
      </c>
      <c r="C23" s="10" t="s">
        <v>60</v>
      </c>
      <c r="D23" s="10" t="s">
        <v>60</v>
      </c>
      <c r="E23" s="10" t="s">
        <v>63</v>
      </c>
      <c r="F23" s="10" t="s">
        <v>60</v>
      </c>
      <c r="G23" s="10" t="s">
        <v>22</v>
      </c>
      <c r="H23" s="10" t="s">
        <v>30</v>
      </c>
      <c r="I23" s="10" t="s">
        <v>30</v>
      </c>
      <c r="J23" s="17">
        <f t="shared" si="1"/>
        <v>30.03</v>
      </c>
      <c r="K23" s="17">
        <v>30.03</v>
      </c>
      <c r="L23" s="10">
        <v>140</v>
      </c>
      <c r="M23" s="11" t="s">
        <v>24</v>
      </c>
      <c r="N23" s="11" t="s">
        <v>25</v>
      </c>
    </row>
    <row r="24" spans="1:14">
      <c r="A24" s="11" t="s">
        <v>58</v>
      </c>
      <c r="B24" s="17" t="s">
        <v>71</v>
      </c>
      <c r="C24" s="10" t="s">
        <v>20</v>
      </c>
      <c r="D24" s="10" t="s">
        <v>20</v>
      </c>
      <c r="E24" s="10" t="s">
        <v>20</v>
      </c>
      <c r="F24" s="10" t="s">
        <v>20</v>
      </c>
      <c r="G24" s="10" t="s">
        <v>22</v>
      </c>
      <c r="H24" s="10" t="s">
        <v>30</v>
      </c>
      <c r="I24" s="10" t="s">
        <v>30</v>
      </c>
      <c r="J24" s="17">
        <f t="shared" si="1"/>
        <v>29.95</v>
      </c>
      <c r="K24" s="17">
        <v>29.95</v>
      </c>
      <c r="L24" s="10">
        <v>140</v>
      </c>
      <c r="M24" s="11" t="s">
        <v>24</v>
      </c>
      <c r="N24" s="11" t="s">
        <v>25</v>
      </c>
    </row>
    <row r="25" spans="1:14">
      <c r="A25" s="11" t="s">
        <v>58</v>
      </c>
      <c r="B25" s="17" t="s">
        <v>72</v>
      </c>
      <c r="C25" s="10" t="s">
        <v>60</v>
      </c>
      <c r="D25" s="10" t="s">
        <v>60</v>
      </c>
      <c r="E25" s="10" t="s">
        <v>60</v>
      </c>
      <c r="F25" s="10" t="s">
        <v>60</v>
      </c>
      <c r="G25" s="10" t="s">
        <v>22</v>
      </c>
      <c r="H25" s="10" t="s">
        <v>30</v>
      </c>
      <c r="I25" s="10" t="s">
        <v>30</v>
      </c>
      <c r="J25" s="17">
        <f t="shared" si="1"/>
        <v>26.77</v>
      </c>
      <c r="K25" s="17">
        <v>26.77</v>
      </c>
      <c r="L25" s="10">
        <v>140</v>
      </c>
      <c r="M25" s="11" t="s">
        <v>64</v>
      </c>
      <c r="N25" s="11" t="s">
        <v>25</v>
      </c>
    </row>
    <row r="26" spans="1:14">
      <c r="A26" s="11" t="s">
        <v>58</v>
      </c>
      <c r="B26" s="17" t="s">
        <v>73</v>
      </c>
      <c r="C26" s="10" t="s">
        <v>20</v>
      </c>
      <c r="D26" s="10" t="s">
        <v>20</v>
      </c>
      <c r="E26" s="10" t="s">
        <v>74</v>
      </c>
      <c r="F26" s="10" t="s">
        <v>20</v>
      </c>
      <c r="G26" s="10" t="s">
        <v>22</v>
      </c>
      <c r="H26" s="10" t="s">
        <v>30</v>
      </c>
      <c r="I26" s="10" t="s">
        <v>30</v>
      </c>
      <c r="J26" s="17">
        <f t="shared" si="1"/>
        <v>37.62</v>
      </c>
      <c r="K26" s="17">
        <v>37.62</v>
      </c>
      <c r="L26" s="10">
        <v>140</v>
      </c>
      <c r="M26" s="11" t="s">
        <v>24</v>
      </c>
      <c r="N26" s="11" t="s">
        <v>25</v>
      </c>
    </row>
    <row r="27" spans="1:14">
      <c r="A27" s="11" t="s">
        <v>58</v>
      </c>
      <c r="B27" s="17" t="s">
        <v>75</v>
      </c>
      <c r="C27" s="10" t="s">
        <v>76</v>
      </c>
      <c r="D27" s="10" t="s">
        <v>20</v>
      </c>
      <c r="E27" s="10" t="s">
        <v>20</v>
      </c>
      <c r="F27" s="10" t="s">
        <v>20</v>
      </c>
      <c r="G27" s="10" t="s">
        <v>22</v>
      </c>
      <c r="H27" s="10" t="s">
        <v>30</v>
      </c>
      <c r="I27" s="10" t="s">
        <v>30</v>
      </c>
      <c r="J27" s="17">
        <f t="shared" si="1"/>
        <v>47.4</v>
      </c>
      <c r="K27" s="17">
        <v>47.4</v>
      </c>
      <c r="L27" s="10">
        <v>140</v>
      </c>
      <c r="M27" s="11" t="s">
        <v>24</v>
      </c>
      <c r="N27" s="11" t="s">
        <v>25</v>
      </c>
    </row>
    <row r="28" spans="1:14">
      <c r="A28" s="11" t="s">
        <v>58</v>
      </c>
      <c r="B28" s="17" t="s">
        <v>77</v>
      </c>
      <c r="C28" s="10" t="s">
        <v>20</v>
      </c>
      <c r="D28" s="10" t="s">
        <v>65</v>
      </c>
      <c r="E28" s="10" t="s">
        <v>20</v>
      </c>
      <c r="F28" s="10" t="s">
        <v>78</v>
      </c>
      <c r="G28" s="10" t="s">
        <v>22</v>
      </c>
      <c r="H28" s="10" t="s">
        <v>30</v>
      </c>
      <c r="I28" s="10" t="s">
        <v>30</v>
      </c>
      <c r="J28" s="17">
        <f t="shared" si="1"/>
        <v>44.16</v>
      </c>
      <c r="K28" s="17">
        <v>44.16</v>
      </c>
      <c r="L28" s="10">
        <v>140</v>
      </c>
      <c r="M28" s="11" t="s">
        <v>64</v>
      </c>
      <c r="N28" s="11" t="s">
        <v>25</v>
      </c>
    </row>
    <row r="29" spans="1:14">
      <c r="A29" s="11" t="s">
        <v>58</v>
      </c>
      <c r="B29" s="17" t="s">
        <v>79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22</v>
      </c>
      <c r="H29" s="10" t="s">
        <v>30</v>
      </c>
      <c r="I29" s="10" t="s">
        <v>30</v>
      </c>
      <c r="J29" s="17">
        <f t="shared" si="1"/>
        <v>49.99</v>
      </c>
      <c r="K29" s="17">
        <v>49.99</v>
      </c>
      <c r="L29" s="10">
        <v>140</v>
      </c>
      <c r="M29" s="11" t="s">
        <v>24</v>
      </c>
      <c r="N29" s="11" t="s">
        <v>25</v>
      </c>
    </row>
    <row r="30" spans="1:14">
      <c r="A30" s="11" t="s">
        <v>58</v>
      </c>
      <c r="B30" s="17" t="s">
        <v>80</v>
      </c>
      <c r="C30" s="10" t="s">
        <v>65</v>
      </c>
      <c r="D30" s="10" t="s">
        <v>81</v>
      </c>
      <c r="E30" s="10" t="s">
        <v>20</v>
      </c>
      <c r="F30" s="10" t="s">
        <v>20</v>
      </c>
      <c r="G30" s="10" t="s">
        <v>22</v>
      </c>
      <c r="H30" s="10" t="s">
        <v>30</v>
      </c>
      <c r="I30" s="10" t="s">
        <v>30</v>
      </c>
      <c r="J30" s="17">
        <f t="shared" si="1"/>
        <v>55</v>
      </c>
      <c r="K30" s="17">
        <v>55</v>
      </c>
      <c r="L30" s="10">
        <v>140</v>
      </c>
      <c r="M30" s="11" t="s">
        <v>24</v>
      </c>
      <c r="N30" s="11" t="s">
        <v>25</v>
      </c>
    </row>
    <row r="31" ht="29" customHeight="1" spans="1:14">
      <c r="A31" s="11" t="s">
        <v>58</v>
      </c>
      <c r="B31" s="17" t="s">
        <v>82</v>
      </c>
      <c r="C31" s="10" t="s">
        <v>83</v>
      </c>
      <c r="D31" s="10" t="s">
        <v>60</v>
      </c>
      <c r="E31" s="10" t="s">
        <v>20</v>
      </c>
      <c r="F31" s="10" t="s">
        <v>84</v>
      </c>
      <c r="G31" s="10" t="s">
        <v>22</v>
      </c>
      <c r="H31" s="10" t="s">
        <v>30</v>
      </c>
      <c r="I31" s="10" t="s">
        <v>30</v>
      </c>
      <c r="J31" s="17">
        <f t="shared" si="1"/>
        <v>54.43</v>
      </c>
      <c r="K31" s="17">
        <v>54.43</v>
      </c>
      <c r="L31" s="10">
        <v>100</v>
      </c>
      <c r="M31" s="11" t="s">
        <v>24</v>
      </c>
      <c r="N31" s="11" t="s">
        <v>25</v>
      </c>
    </row>
    <row r="32" spans="1:14">
      <c r="A32" s="11" t="s">
        <v>58</v>
      </c>
      <c r="B32" s="17" t="s">
        <v>85</v>
      </c>
      <c r="C32" s="10" t="s">
        <v>60</v>
      </c>
      <c r="D32" s="10" t="s">
        <v>60</v>
      </c>
      <c r="E32" s="10" t="s">
        <v>60</v>
      </c>
      <c r="F32" s="10" t="s">
        <v>60</v>
      </c>
      <c r="G32" s="10" t="s">
        <v>22</v>
      </c>
      <c r="H32" s="10" t="s">
        <v>30</v>
      </c>
      <c r="I32" s="10" t="s">
        <v>30</v>
      </c>
      <c r="J32" s="17">
        <f t="shared" si="1"/>
        <v>54.66</v>
      </c>
      <c r="K32" s="17">
        <v>54.66</v>
      </c>
      <c r="L32" s="10">
        <v>140</v>
      </c>
      <c r="M32" s="11" t="s">
        <v>24</v>
      </c>
      <c r="N32" s="11" t="s">
        <v>25</v>
      </c>
    </row>
    <row r="33" spans="1:14">
      <c r="A33" s="11" t="s">
        <v>86</v>
      </c>
      <c r="B33" s="11" t="s">
        <v>87</v>
      </c>
      <c r="C33" s="10" t="s">
        <v>20</v>
      </c>
      <c r="D33" s="10" t="s">
        <v>20</v>
      </c>
      <c r="E33" s="10" t="s">
        <v>88</v>
      </c>
      <c r="F33" s="10" t="s">
        <v>21</v>
      </c>
      <c r="G33" s="10" t="s">
        <v>22</v>
      </c>
      <c r="H33" s="11" t="s">
        <v>30</v>
      </c>
      <c r="I33" s="11" t="s">
        <v>23</v>
      </c>
      <c r="J33" s="11">
        <f t="shared" si="1"/>
        <v>24.1</v>
      </c>
      <c r="K33" s="11">
        <v>24.1</v>
      </c>
      <c r="L33" s="11">
        <v>101</v>
      </c>
      <c r="M33" s="11" t="s">
        <v>41</v>
      </c>
      <c r="N33" s="11" t="s">
        <v>25</v>
      </c>
    </row>
    <row r="34" spans="1:14">
      <c r="A34" s="11" t="s">
        <v>86</v>
      </c>
      <c r="B34" s="11" t="s">
        <v>89</v>
      </c>
      <c r="C34" s="10" t="s">
        <v>90</v>
      </c>
      <c r="D34" s="10" t="s">
        <v>20</v>
      </c>
      <c r="E34" s="10" t="s">
        <v>91</v>
      </c>
      <c r="F34" s="10" t="s">
        <v>20</v>
      </c>
      <c r="G34" s="10" t="s">
        <v>22</v>
      </c>
      <c r="H34" s="11" t="s">
        <v>30</v>
      </c>
      <c r="I34" s="11" t="s">
        <v>23</v>
      </c>
      <c r="J34" s="11">
        <f t="shared" si="1"/>
        <v>25.14</v>
      </c>
      <c r="K34" s="11">
        <v>25.14</v>
      </c>
      <c r="L34" s="11">
        <v>101</v>
      </c>
      <c r="M34" s="11" t="s">
        <v>41</v>
      </c>
      <c r="N34" s="11" t="s">
        <v>25</v>
      </c>
    </row>
    <row r="35" spans="1:14">
      <c r="A35" s="11" t="s">
        <v>86</v>
      </c>
      <c r="B35" s="11" t="s">
        <v>92</v>
      </c>
      <c r="C35" s="10" t="s">
        <v>93</v>
      </c>
      <c r="D35" s="10" t="s">
        <v>20</v>
      </c>
      <c r="E35" s="10" t="s">
        <v>94</v>
      </c>
      <c r="F35" s="10" t="s">
        <v>21</v>
      </c>
      <c r="G35" s="10" t="s">
        <v>22</v>
      </c>
      <c r="H35" s="11" t="s">
        <v>23</v>
      </c>
      <c r="I35" s="11" t="s">
        <v>23</v>
      </c>
      <c r="J35" s="11">
        <f t="shared" si="1"/>
        <v>32.4</v>
      </c>
      <c r="K35" s="11">
        <v>32.4</v>
      </c>
      <c r="L35" s="11">
        <v>101</v>
      </c>
      <c r="M35" s="11" t="s">
        <v>41</v>
      </c>
      <c r="N35" s="11" t="s">
        <v>25</v>
      </c>
    </row>
    <row r="36" spans="1:14">
      <c r="A36" s="11" t="s">
        <v>86</v>
      </c>
      <c r="B36" s="11" t="s">
        <v>95</v>
      </c>
      <c r="C36" s="10" t="s">
        <v>36</v>
      </c>
      <c r="D36" s="10" t="s">
        <v>20</v>
      </c>
      <c r="E36" s="10" t="s">
        <v>21</v>
      </c>
      <c r="F36" s="10" t="s">
        <v>96</v>
      </c>
      <c r="G36" s="10" t="s">
        <v>22</v>
      </c>
      <c r="H36" s="11" t="s">
        <v>30</v>
      </c>
      <c r="I36" s="11" t="s">
        <v>23</v>
      </c>
      <c r="J36" s="11">
        <f t="shared" si="1"/>
        <v>40.33</v>
      </c>
      <c r="K36" s="11">
        <v>40.33</v>
      </c>
      <c r="L36" s="11">
        <v>101</v>
      </c>
      <c r="M36" s="11" t="s">
        <v>24</v>
      </c>
      <c r="N36" s="11" t="s">
        <v>25</v>
      </c>
    </row>
    <row r="37" spans="1:14">
      <c r="A37" s="11" t="s">
        <v>86</v>
      </c>
      <c r="B37" s="11" t="s">
        <v>97</v>
      </c>
      <c r="C37" s="10" t="s">
        <v>21</v>
      </c>
      <c r="D37" s="10" t="s">
        <v>21</v>
      </c>
      <c r="E37" s="10" t="s">
        <v>21</v>
      </c>
      <c r="F37" s="10" t="s">
        <v>98</v>
      </c>
      <c r="G37" s="10" t="s">
        <v>22</v>
      </c>
      <c r="H37" s="11" t="s">
        <v>23</v>
      </c>
      <c r="I37" s="11" t="s">
        <v>23</v>
      </c>
      <c r="J37" s="11">
        <f t="shared" si="1"/>
        <v>37.1</v>
      </c>
      <c r="K37" s="11">
        <v>37.1</v>
      </c>
      <c r="L37" s="11">
        <v>101</v>
      </c>
      <c r="M37" s="11" t="s">
        <v>24</v>
      </c>
      <c r="N37" s="11" t="s">
        <v>25</v>
      </c>
    </row>
    <row r="38" spans="1:14">
      <c r="A38" s="11" t="s">
        <v>99</v>
      </c>
      <c r="B38" s="11" t="s">
        <v>100</v>
      </c>
      <c r="C38" s="10" t="s">
        <v>20</v>
      </c>
      <c r="D38" s="10" t="s">
        <v>101</v>
      </c>
      <c r="E38" s="10" t="s">
        <v>102</v>
      </c>
      <c r="F38" s="10" t="s">
        <v>20</v>
      </c>
      <c r="G38" s="10" t="s">
        <v>22</v>
      </c>
      <c r="H38" s="11" t="s">
        <v>23</v>
      </c>
      <c r="I38" s="10" t="s">
        <v>30</v>
      </c>
      <c r="J38" s="11">
        <f t="shared" si="1"/>
        <v>37.98</v>
      </c>
      <c r="K38" s="11">
        <v>37.98</v>
      </c>
      <c r="L38" s="11">
        <v>240</v>
      </c>
      <c r="M38" s="11" t="s">
        <v>24</v>
      </c>
      <c r="N38" s="11" t="s">
        <v>25</v>
      </c>
    </row>
    <row r="39" spans="1:14">
      <c r="A39" s="11" t="s">
        <v>99</v>
      </c>
      <c r="B39" s="11" t="s">
        <v>103</v>
      </c>
      <c r="C39" s="10" t="s">
        <v>104</v>
      </c>
      <c r="D39" s="10" t="s">
        <v>20</v>
      </c>
      <c r="E39" s="10" t="s">
        <v>105</v>
      </c>
      <c r="F39" s="10" t="s">
        <v>20</v>
      </c>
      <c r="G39" s="10" t="s">
        <v>22</v>
      </c>
      <c r="H39" s="11" t="s">
        <v>23</v>
      </c>
      <c r="I39" s="10" t="s">
        <v>30</v>
      </c>
      <c r="J39" s="11">
        <f t="shared" si="1"/>
        <v>41.62</v>
      </c>
      <c r="K39" s="11">
        <v>41.62</v>
      </c>
      <c r="L39" s="10">
        <v>160</v>
      </c>
      <c r="M39" s="11" t="s">
        <v>64</v>
      </c>
      <c r="N39" s="11" t="s">
        <v>25</v>
      </c>
    </row>
    <row r="40" spans="1:14">
      <c r="A40" s="11" t="s">
        <v>99</v>
      </c>
      <c r="B40" s="11" t="s">
        <v>106</v>
      </c>
      <c r="C40" s="10" t="s">
        <v>107</v>
      </c>
      <c r="D40" s="10" t="s">
        <v>20</v>
      </c>
      <c r="E40" s="10" t="s">
        <v>104</v>
      </c>
      <c r="F40" s="10" t="s">
        <v>20</v>
      </c>
      <c r="G40" s="10" t="s">
        <v>22</v>
      </c>
      <c r="H40" s="11" t="s">
        <v>23</v>
      </c>
      <c r="I40" s="10" t="s">
        <v>30</v>
      </c>
      <c r="J40" s="11">
        <f t="shared" si="1"/>
        <v>21.17</v>
      </c>
      <c r="K40" s="11">
        <v>21.17</v>
      </c>
      <c r="L40" s="10">
        <v>160</v>
      </c>
      <c r="M40" s="11" t="s">
        <v>64</v>
      </c>
      <c r="N40" s="11" t="s">
        <v>25</v>
      </c>
    </row>
    <row r="41" spans="1:14">
      <c r="A41" s="11" t="s">
        <v>99</v>
      </c>
      <c r="B41" s="11" t="s">
        <v>106</v>
      </c>
      <c r="C41" s="10" t="s">
        <v>104</v>
      </c>
      <c r="D41" s="10" t="s">
        <v>20</v>
      </c>
      <c r="E41" s="10" t="s">
        <v>108</v>
      </c>
      <c r="F41" s="10" t="s">
        <v>20</v>
      </c>
      <c r="G41" s="10" t="s">
        <v>22</v>
      </c>
      <c r="H41" s="11" t="s">
        <v>23</v>
      </c>
      <c r="I41" s="10" t="s">
        <v>30</v>
      </c>
      <c r="J41" s="11">
        <f t="shared" si="1"/>
        <v>30.7</v>
      </c>
      <c r="K41" s="11">
        <v>30.7</v>
      </c>
      <c r="L41" s="10">
        <v>160</v>
      </c>
      <c r="M41" s="11" t="s">
        <v>64</v>
      </c>
      <c r="N41" s="11" t="s">
        <v>25</v>
      </c>
    </row>
    <row r="42" spans="1:14">
      <c r="A42" s="11" t="s">
        <v>109</v>
      </c>
      <c r="B42" s="10" t="s">
        <v>110</v>
      </c>
      <c r="C42" s="10" t="s">
        <v>111</v>
      </c>
      <c r="D42" s="10" t="s">
        <v>20</v>
      </c>
      <c r="E42" s="10" t="s">
        <v>20</v>
      </c>
      <c r="F42" s="10" t="s">
        <v>20</v>
      </c>
      <c r="G42" s="10" t="s">
        <v>22</v>
      </c>
      <c r="H42" s="11" t="s">
        <v>23</v>
      </c>
      <c r="I42" s="10" t="s">
        <v>23</v>
      </c>
      <c r="J42" s="10">
        <f t="shared" si="1"/>
        <v>36.89</v>
      </c>
      <c r="K42" s="10">
        <v>36.89</v>
      </c>
      <c r="L42" s="10">
        <v>100</v>
      </c>
      <c r="M42" s="23" t="s">
        <v>24</v>
      </c>
      <c r="N42" s="11" t="s">
        <v>25</v>
      </c>
    </row>
    <row r="43" spans="1:14">
      <c r="A43" s="11" t="s">
        <v>109</v>
      </c>
      <c r="B43" s="10" t="s">
        <v>112</v>
      </c>
      <c r="C43" s="10" t="s">
        <v>113</v>
      </c>
      <c r="D43" s="10" t="s">
        <v>114</v>
      </c>
      <c r="E43" s="10" t="s">
        <v>20</v>
      </c>
      <c r="F43" s="10" t="s">
        <v>20</v>
      </c>
      <c r="G43" s="10" t="s">
        <v>22</v>
      </c>
      <c r="H43" s="11" t="s">
        <v>23</v>
      </c>
      <c r="I43" s="10" t="s">
        <v>23</v>
      </c>
      <c r="J43" s="10">
        <f t="shared" si="1"/>
        <v>20.5</v>
      </c>
      <c r="K43" s="10">
        <v>20.5</v>
      </c>
      <c r="L43" s="10">
        <v>100</v>
      </c>
      <c r="M43" s="23" t="s">
        <v>24</v>
      </c>
      <c r="N43" s="11" t="s">
        <v>25</v>
      </c>
    </row>
    <row r="44" spans="1:14">
      <c r="A44" s="11" t="s">
        <v>109</v>
      </c>
      <c r="B44" s="10" t="s">
        <v>115</v>
      </c>
      <c r="C44" s="10" t="s">
        <v>116</v>
      </c>
      <c r="D44" s="10" t="s">
        <v>117</v>
      </c>
      <c r="E44" s="10" t="s">
        <v>36</v>
      </c>
      <c r="F44" s="10" t="s">
        <v>118</v>
      </c>
      <c r="G44" s="10" t="s">
        <v>22</v>
      </c>
      <c r="H44" s="11" t="s">
        <v>23</v>
      </c>
      <c r="I44" s="10" t="s">
        <v>23</v>
      </c>
      <c r="J44" s="10">
        <f t="shared" si="1"/>
        <v>21.02</v>
      </c>
      <c r="K44" s="10">
        <v>21.02</v>
      </c>
      <c r="L44" s="10">
        <v>100</v>
      </c>
      <c r="M44" s="23" t="s">
        <v>24</v>
      </c>
      <c r="N44" s="11" t="s">
        <v>25</v>
      </c>
    </row>
    <row r="45" spans="1:14">
      <c r="A45" s="11" t="s">
        <v>109</v>
      </c>
      <c r="B45" s="10" t="s">
        <v>119</v>
      </c>
      <c r="C45" s="10" t="s">
        <v>20</v>
      </c>
      <c r="D45" s="10" t="s">
        <v>120</v>
      </c>
      <c r="E45" s="10" t="s">
        <v>21</v>
      </c>
      <c r="F45" s="10" t="s">
        <v>20</v>
      </c>
      <c r="G45" s="10" t="s">
        <v>22</v>
      </c>
      <c r="H45" s="11" t="s">
        <v>23</v>
      </c>
      <c r="I45" s="10" t="s">
        <v>23</v>
      </c>
      <c r="J45" s="10">
        <f t="shared" si="1"/>
        <v>20.52</v>
      </c>
      <c r="K45" s="10">
        <v>20.52</v>
      </c>
      <c r="L45" s="10">
        <v>100</v>
      </c>
      <c r="M45" s="23" t="s">
        <v>24</v>
      </c>
      <c r="N45" s="11" t="s">
        <v>25</v>
      </c>
    </row>
    <row r="46" spans="1:14">
      <c r="A46" s="11" t="s">
        <v>109</v>
      </c>
      <c r="B46" s="17" t="s">
        <v>121</v>
      </c>
      <c r="C46" s="10" t="s">
        <v>21</v>
      </c>
      <c r="D46" s="10" t="s">
        <v>36</v>
      </c>
      <c r="E46" s="10" t="s">
        <v>122</v>
      </c>
      <c r="F46" s="10" t="s">
        <v>20</v>
      </c>
      <c r="G46" s="10" t="s">
        <v>22</v>
      </c>
      <c r="H46" s="11" t="s">
        <v>23</v>
      </c>
      <c r="I46" s="10" t="s">
        <v>23</v>
      </c>
      <c r="J46" s="10">
        <f t="shared" si="1"/>
        <v>38.9</v>
      </c>
      <c r="K46" s="10">
        <v>38.9</v>
      </c>
      <c r="L46" s="10">
        <v>100</v>
      </c>
      <c r="M46" s="23" t="s">
        <v>24</v>
      </c>
      <c r="N46" s="11" t="s">
        <v>25</v>
      </c>
    </row>
    <row r="47" spans="1:14">
      <c r="A47" s="11" t="s">
        <v>109</v>
      </c>
      <c r="B47" s="10" t="s">
        <v>123</v>
      </c>
      <c r="C47" s="10" t="s">
        <v>40</v>
      </c>
      <c r="D47" s="10" t="s">
        <v>21</v>
      </c>
      <c r="E47" s="10" t="s">
        <v>36</v>
      </c>
      <c r="F47" s="10" t="s">
        <v>36</v>
      </c>
      <c r="G47" s="10" t="s">
        <v>22</v>
      </c>
      <c r="H47" s="11" t="s">
        <v>23</v>
      </c>
      <c r="I47" s="10" t="s">
        <v>23</v>
      </c>
      <c r="J47" s="10">
        <f t="shared" si="1"/>
        <v>22.61</v>
      </c>
      <c r="K47" s="10">
        <v>22.61</v>
      </c>
      <c r="L47" s="10">
        <v>100</v>
      </c>
      <c r="M47" s="23" t="s">
        <v>24</v>
      </c>
      <c r="N47" s="11" t="s">
        <v>25</v>
      </c>
    </row>
    <row r="48" spans="1:14">
      <c r="A48" s="11" t="s">
        <v>109</v>
      </c>
      <c r="B48" s="10" t="s">
        <v>124</v>
      </c>
      <c r="C48" s="10" t="s">
        <v>125</v>
      </c>
      <c r="D48" s="10" t="s">
        <v>20</v>
      </c>
      <c r="E48" s="10" t="s">
        <v>20</v>
      </c>
      <c r="F48" s="10" t="s">
        <v>21</v>
      </c>
      <c r="G48" s="10" t="s">
        <v>22</v>
      </c>
      <c r="H48" s="11" t="s">
        <v>23</v>
      </c>
      <c r="I48" s="10" t="s">
        <v>23</v>
      </c>
      <c r="J48" s="10">
        <f t="shared" si="1"/>
        <v>26.02</v>
      </c>
      <c r="K48" s="10">
        <v>26.02</v>
      </c>
      <c r="L48" s="10">
        <v>100</v>
      </c>
      <c r="M48" s="23" t="s">
        <v>24</v>
      </c>
      <c r="N48" s="11" t="s">
        <v>25</v>
      </c>
    </row>
    <row r="49" spans="1:14">
      <c r="A49" s="11" t="s">
        <v>109</v>
      </c>
      <c r="B49" s="10" t="s">
        <v>126</v>
      </c>
      <c r="C49" s="10" t="s">
        <v>127</v>
      </c>
      <c r="D49" s="10" t="s">
        <v>20</v>
      </c>
      <c r="E49" s="10" t="s">
        <v>39</v>
      </c>
      <c r="F49" s="10" t="s">
        <v>20</v>
      </c>
      <c r="G49" s="10" t="s">
        <v>22</v>
      </c>
      <c r="H49" s="11" t="s">
        <v>23</v>
      </c>
      <c r="I49" s="10" t="s">
        <v>23</v>
      </c>
      <c r="J49" s="10">
        <f t="shared" si="1"/>
        <v>25.18</v>
      </c>
      <c r="K49" s="10">
        <v>25.18</v>
      </c>
      <c r="L49" s="10">
        <v>100</v>
      </c>
      <c r="M49" s="23" t="s">
        <v>24</v>
      </c>
      <c r="N49" s="11" t="s">
        <v>25</v>
      </c>
    </row>
    <row r="50" spans="1:14">
      <c r="A50" s="11" t="s">
        <v>109</v>
      </c>
      <c r="B50" s="10" t="s">
        <v>128</v>
      </c>
      <c r="C50" s="10" t="s">
        <v>129</v>
      </c>
      <c r="D50" s="10" t="s">
        <v>21</v>
      </c>
      <c r="E50" s="10" t="s">
        <v>21</v>
      </c>
      <c r="F50" s="10" t="s">
        <v>130</v>
      </c>
      <c r="G50" s="10" t="s">
        <v>22</v>
      </c>
      <c r="H50" s="11" t="s">
        <v>23</v>
      </c>
      <c r="I50" s="10" t="s">
        <v>23</v>
      </c>
      <c r="J50" s="10">
        <f t="shared" si="1"/>
        <v>26.66</v>
      </c>
      <c r="K50" s="10">
        <v>26.66</v>
      </c>
      <c r="L50" s="10">
        <v>100</v>
      </c>
      <c r="M50" s="23" t="s">
        <v>24</v>
      </c>
      <c r="N50" s="11" t="s">
        <v>25</v>
      </c>
    </row>
    <row r="51" spans="1:14">
      <c r="A51" s="11" t="s">
        <v>109</v>
      </c>
      <c r="B51" s="10" t="s">
        <v>131</v>
      </c>
      <c r="C51" s="10" t="s">
        <v>132</v>
      </c>
      <c r="D51" s="10" t="s">
        <v>36</v>
      </c>
      <c r="E51" s="10" t="s">
        <v>36</v>
      </c>
      <c r="F51" s="10" t="s">
        <v>21</v>
      </c>
      <c r="G51" s="10" t="s">
        <v>22</v>
      </c>
      <c r="H51" s="11" t="s">
        <v>23</v>
      </c>
      <c r="I51" s="10" t="s">
        <v>23</v>
      </c>
      <c r="J51" s="10">
        <f t="shared" si="1"/>
        <v>23.83</v>
      </c>
      <c r="K51" s="10">
        <v>23.83</v>
      </c>
      <c r="L51" s="10">
        <v>100</v>
      </c>
      <c r="M51" s="23" t="s">
        <v>24</v>
      </c>
      <c r="N51" s="11" t="s">
        <v>25</v>
      </c>
    </row>
    <row r="52" spans="1:14">
      <c r="A52" s="11" t="s">
        <v>109</v>
      </c>
      <c r="B52" s="10" t="s">
        <v>133</v>
      </c>
      <c r="C52" s="10" t="s">
        <v>134</v>
      </c>
      <c r="D52" s="10" t="s">
        <v>135</v>
      </c>
      <c r="E52" s="10" t="s">
        <v>20</v>
      </c>
      <c r="F52" s="10" t="s">
        <v>20</v>
      </c>
      <c r="G52" s="10" t="s">
        <v>22</v>
      </c>
      <c r="H52" s="11" t="s">
        <v>23</v>
      </c>
      <c r="I52" s="10" t="s">
        <v>23</v>
      </c>
      <c r="J52" s="10">
        <f t="shared" si="1"/>
        <v>32</v>
      </c>
      <c r="K52" s="10">
        <v>32</v>
      </c>
      <c r="L52" s="10">
        <v>100</v>
      </c>
      <c r="M52" s="23" t="s">
        <v>24</v>
      </c>
      <c r="N52" s="11" t="s">
        <v>25</v>
      </c>
    </row>
    <row r="53" spans="1:14">
      <c r="A53" s="11" t="s">
        <v>109</v>
      </c>
      <c r="B53" s="10" t="s">
        <v>136</v>
      </c>
      <c r="C53" s="10" t="s">
        <v>137</v>
      </c>
      <c r="D53" s="10" t="s">
        <v>20</v>
      </c>
      <c r="E53" s="10" t="s">
        <v>20</v>
      </c>
      <c r="F53" s="10" t="s">
        <v>20</v>
      </c>
      <c r="G53" s="10" t="s">
        <v>22</v>
      </c>
      <c r="H53" s="11" t="s">
        <v>23</v>
      </c>
      <c r="I53" s="17" t="s">
        <v>23</v>
      </c>
      <c r="J53" s="10">
        <f t="shared" si="1"/>
        <v>30.21</v>
      </c>
      <c r="K53" s="10">
        <v>30.21</v>
      </c>
      <c r="L53" s="17">
        <v>100</v>
      </c>
      <c r="M53" s="23" t="s">
        <v>24</v>
      </c>
      <c r="N53" s="11" t="s">
        <v>25</v>
      </c>
    </row>
    <row r="54" spans="1:14">
      <c r="A54" s="11" t="s">
        <v>138</v>
      </c>
      <c r="B54" s="17" t="s">
        <v>139</v>
      </c>
      <c r="C54" s="10" t="s">
        <v>20</v>
      </c>
      <c r="D54" s="10" t="s">
        <v>140</v>
      </c>
      <c r="E54" s="10" t="s">
        <v>141</v>
      </c>
      <c r="F54" s="10" t="s">
        <v>21</v>
      </c>
      <c r="G54" s="10" t="s">
        <v>22</v>
      </c>
      <c r="H54" s="11" t="s">
        <v>30</v>
      </c>
      <c r="I54" s="11" t="s">
        <v>30</v>
      </c>
      <c r="J54" s="10">
        <f t="shared" si="1"/>
        <v>45.76</v>
      </c>
      <c r="K54" s="10">
        <v>45.76</v>
      </c>
      <c r="L54" s="10">
        <v>224</v>
      </c>
      <c r="M54" s="11" t="s">
        <v>24</v>
      </c>
      <c r="N54" s="11" t="s">
        <v>25</v>
      </c>
    </row>
    <row r="55" spans="1:14">
      <c r="A55" s="11" t="s">
        <v>138</v>
      </c>
      <c r="B55" s="17" t="s">
        <v>142</v>
      </c>
      <c r="C55" s="10" t="s">
        <v>143</v>
      </c>
      <c r="D55" s="10" t="s">
        <v>21</v>
      </c>
      <c r="E55" s="10" t="s">
        <v>144</v>
      </c>
      <c r="F55" s="10" t="s">
        <v>29</v>
      </c>
      <c r="G55" s="10" t="s">
        <v>22</v>
      </c>
      <c r="H55" s="11" t="s">
        <v>23</v>
      </c>
      <c r="I55" s="11" t="s">
        <v>30</v>
      </c>
      <c r="J55" s="10">
        <f t="shared" si="1"/>
        <v>47.11</v>
      </c>
      <c r="K55" s="10">
        <v>47.11</v>
      </c>
      <c r="L55" s="10">
        <v>135</v>
      </c>
      <c r="M55" s="11" t="s">
        <v>24</v>
      </c>
      <c r="N55" s="11" t="s">
        <v>25</v>
      </c>
    </row>
    <row r="56" spans="1:14">
      <c r="A56" s="11" t="s">
        <v>138</v>
      </c>
      <c r="B56" s="17" t="s">
        <v>145</v>
      </c>
      <c r="C56" s="10" t="s">
        <v>146</v>
      </c>
      <c r="D56" s="10" t="s">
        <v>21</v>
      </c>
      <c r="E56" s="10" t="s">
        <v>147</v>
      </c>
      <c r="F56" s="10" t="s">
        <v>20</v>
      </c>
      <c r="G56" s="10" t="s">
        <v>22</v>
      </c>
      <c r="H56" s="11" t="s">
        <v>30</v>
      </c>
      <c r="I56" s="11" t="s">
        <v>30</v>
      </c>
      <c r="J56" s="10">
        <f t="shared" si="1"/>
        <v>24.4</v>
      </c>
      <c r="K56" s="10">
        <v>24.4</v>
      </c>
      <c r="L56" s="10">
        <v>135</v>
      </c>
      <c r="M56" s="11" t="s">
        <v>24</v>
      </c>
      <c r="N56" s="11" t="s">
        <v>25</v>
      </c>
    </row>
    <row r="57" spans="1:14">
      <c r="A57" s="11" t="s">
        <v>138</v>
      </c>
      <c r="B57" s="17" t="s">
        <v>148</v>
      </c>
      <c r="C57" s="10" t="s">
        <v>20</v>
      </c>
      <c r="D57" s="10" t="s">
        <v>21</v>
      </c>
      <c r="E57" s="10" t="s">
        <v>149</v>
      </c>
      <c r="F57" s="10" t="s">
        <v>20</v>
      </c>
      <c r="G57" s="10" t="s">
        <v>22</v>
      </c>
      <c r="H57" s="11" t="s">
        <v>30</v>
      </c>
      <c r="I57" s="11" t="s">
        <v>30</v>
      </c>
      <c r="J57" s="10">
        <f t="shared" si="1"/>
        <v>33.15</v>
      </c>
      <c r="K57" s="10">
        <v>33.15</v>
      </c>
      <c r="L57" s="10">
        <v>135</v>
      </c>
      <c r="M57" s="11" t="s">
        <v>24</v>
      </c>
      <c r="N57" s="11" t="s">
        <v>25</v>
      </c>
    </row>
    <row r="58" spans="1:14">
      <c r="A58" s="11" t="s">
        <v>138</v>
      </c>
      <c r="B58" s="17" t="s">
        <v>150</v>
      </c>
      <c r="C58" s="10" t="s">
        <v>20</v>
      </c>
      <c r="D58" s="10" t="s">
        <v>151</v>
      </c>
      <c r="E58" s="10" t="s">
        <v>29</v>
      </c>
      <c r="F58" s="10" t="s">
        <v>152</v>
      </c>
      <c r="G58" s="10" t="s">
        <v>22</v>
      </c>
      <c r="H58" s="11" t="s">
        <v>30</v>
      </c>
      <c r="I58" s="11" t="s">
        <v>30</v>
      </c>
      <c r="J58" s="10">
        <f t="shared" si="1"/>
        <v>64.96</v>
      </c>
      <c r="K58" s="10">
        <v>64.96</v>
      </c>
      <c r="L58" s="10">
        <v>177</v>
      </c>
      <c r="M58" s="11" t="s">
        <v>24</v>
      </c>
      <c r="N58" s="11" t="s">
        <v>25</v>
      </c>
    </row>
    <row r="59" ht="28" customHeight="1" spans="1:14">
      <c r="A59" s="11" t="s">
        <v>138</v>
      </c>
      <c r="B59" s="24" t="s">
        <v>153</v>
      </c>
      <c r="C59" s="10" t="s">
        <v>29</v>
      </c>
      <c r="D59" s="10" t="s">
        <v>151</v>
      </c>
      <c r="E59" s="10" t="s">
        <v>154</v>
      </c>
      <c r="F59" s="10" t="s">
        <v>151</v>
      </c>
      <c r="G59" s="10" t="s">
        <v>22</v>
      </c>
      <c r="H59" s="11" t="s">
        <v>30</v>
      </c>
      <c r="I59" s="11" t="s">
        <v>30</v>
      </c>
      <c r="J59" s="10">
        <f t="shared" si="1"/>
        <v>40.76</v>
      </c>
      <c r="K59" s="10">
        <v>40.76</v>
      </c>
      <c r="L59" s="10">
        <v>198</v>
      </c>
      <c r="M59" s="11" t="s">
        <v>24</v>
      </c>
      <c r="N59" s="11" t="s">
        <v>25</v>
      </c>
    </row>
    <row r="60" spans="1:14">
      <c r="A60" s="11" t="s">
        <v>138</v>
      </c>
      <c r="B60" s="24" t="s">
        <v>155</v>
      </c>
      <c r="C60" s="10" t="s">
        <v>156</v>
      </c>
      <c r="D60" s="10" t="s">
        <v>21</v>
      </c>
      <c r="E60" s="10" t="s">
        <v>157</v>
      </c>
      <c r="F60" s="10" t="s">
        <v>151</v>
      </c>
      <c r="G60" s="10" t="s">
        <v>22</v>
      </c>
      <c r="H60" s="11" t="s">
        <v>23</v>
      </c>
      <c r="I60" s="11" t="s">
        <v>30</v>
      </c>
      <c r="J60" s="10">
        <f t="shared" si="1"/>
        <v>22</v>
      </c>
      <c r="K60" s="10">
        <v>22</v>
      </c>
      <c r="L60" s="10">
        <v>198</v>
      </c>
      <c r="M60" s="11" t="s">
        <v>24</v>
      </c>
      <c r="N60" s="11" t="s">
        <v>25</v>
      </c>
    </row>
    <row r="61" ht="16" customHeight="1" spans="1:14">
      <c r="A61" s="11" t="s">
        <v>138</v>
      </c>
      <c r="B61" s="24" t="s">
        <v>158</v>
      </c>
      <c r="C61" s="10" t="s">
        <v>29</v>
      </c>
      <c r="D61" s="10" t="s">
        <v>21</v>
      </c>
      <c r="E61" s="10" t="s">
        <v>159</v>
      </c>
      <c r="F61" s="10" t="s">
        <v>21</v>
      </c>
      <c r="G61" s="10" t="s">
        <v>22</v>
      </c>
      <c r="H61" s="11" t="s">
        <v>30</v>
      </c>
      <c r="I61" s="11" t="s">
        <v>30</v>
      </c>
      <c r="J61" s="10">
        <f t="shared" si="1"/>
        <v>25.86</v>
      </c>
      <c r="K61" s="10">
        <v>25.86</v>
      </c>
      <c r="L61" s="10">
        <v>135</v>
      </c>
      <c r="M61" s="11" t="s">
        <v>24</v>
      </c>
      <c r="N61" s="11" t="s">
        <v>25</v>
      </c>
    </row>
    <row r="62" spans="1:14">
      <c r="A62" s="11" t="s">
        <v>138</v>
      </c>
      <c r="B62" s="17" t="s">
        <v>160</v>
      </c>
      <c r="C62" s="10" t="s">
        <v>29</v>
      </c>
      <c r="D62" s="10" t="s">
        <v>21</v>
      </c>
      <c r="E62" s="10" t="s">
        <v>161</v>
      </c>
      <c r="F62" s="10" t="s">
        <v>151</v>
      </c>
      <c r="G62" s="10" t="s">
        <v>22</v>
      </c>
      <c r="H62" s="11" t="s">
        <v>23</v>
      </c>
      <c r="I62" s="11" t="s">
        <v>30</v>
      </c>
      <c r="J62" s="17">
        <f t="shared" si="1"/>
        <v>23.6</v>
      </c>
      <c r="K62" s="17">
        <v>23.6</v>
      </c>
      <c r="L62" s="10">
        <v>135</v>
      </c>
      <c r="M62" s="11" t="s">
        <v>24</v>
      </c>
      <c r="N62" s="11" t="s">
        <v>25</v>
      </c>
    </row>
    <row r="63" spans="1:14">
      <c r="A63" s="11" t="s">
        <v>138</v>
      </c>
      <c r="B63" s="17" t="s">
        <v>158</v>
      </c>
      <c r="C63" s="10" t="s">
        <v>20</v>
      </c>
      <c r="D63" s="10" t="s">
        <v>151</v>
      </c>
      <c r="E63" s="10" t="s">
        <v>162</v>
      </c>
      <c r="F63" s="10" t="s">
        <v>21</v>
      </c>
      <c r="G63" s="10" t="s">
        <v>22</v>
      </c>
      <c r="H63" s="11" t="s">
        <v>23</v>
      </c>
      <c r="I63" s="11" t="s">
        <v>30</v>
      </c>
      <c r="J63" s="17">
        <f t="shared" si="1"/>
        <v>31.96</v>
      </c>
      <c r="K63" s="17">
        <v>31.96</v>
      </c>
      <c r="L63" s="10">
        <v>135</v>
      </c>
      <c r="M63" s="11" t="s">
        <v>24</v>
      </c>
      <c r="N63" s="11" t="s">
        <v>25</v>
      </c>
    </row>
    <row r="64" spans="1:14">
      <c r="A64" s="11" t="s">
        <v>138</v>
      </c>
      <c r="B64" s="17" t="s">
        <v>163</v>
      </c>
      <c r="C64" s="10" t="s">
        <v>164</v>
      </c>
      <c r="D64" s="10" t="s">
        <v>151</v>
      </c>
      <c r="E64" s="10" t="s">
        <v>29</v>
      </c>
      <c r="F64" s="10" t="s">
        <v>146</v>
      </c>
      <c r="G64" s="10" t="s">
        <v>22</v>
      </c>
      <c r="H64" s="11" t="s">
        <v>30</v>
      </c>
      <c r="I64" s="11" t="s">
        <v>30</v>
      </c>
      <c r="J64" s="17">
        <f t="shared" si="1"/>
        <v>45.54</v>
      </c>
      <c r="K64" s="17">
        <v>45.54</v>
      </c>
      <c r="L64" s="10">
        <v>135</v>
      </c>
      <c r="M64" s="11" t="s">
        <v>24</v>
      </c>
      <c r="N64" s="11" t="s">
        <v>25</v>
      </c>
    </row>
    <row r="65" spans="1:14">
      <c r="A65" s="11" t="s">
        <v>138</v>
      </c>
      <c r="B65" s="17" t="s">
        <v>165</v>
      </c>
      <c r="C65" s="10" t="s">
        <v>166</v>
      </c>
      <c r="D65" s="10" t="s">
        <v>151</v>
      </c>
      <c r="E65" s="10" t="s">
        <v>167</v>
      </c>
      <c r="F65" s="10" t="s">
        <v>146</v>
      </c>
      <c r="G65" s="10" t="s">
        <v>22</v>
      </c>
      <c r="H65" s="11" t="s">
        <v>30</v>
      </c>
      <c r="I65" s="11" t="s">
        <v>30</v>
      </c>
      <c r="J65" s="10">
        <f t="shared" si="1"/>
        <v>27.63</v>
      </c>
      <c r="K65" s="10">
        <v>27.63</v>
      </c>
      <c r="L65" s="10">
        <v>135</v>
      </c>
      <c r="M65" s="11" t="s">
        <v>24</v>
      </c>
      <c r="N65" s="11" t="s">
        <v>25</v>
      </c>
    </row>
    <row r="66" spans="1:14">
      <c r="A66" s="11" t="s">
        <v>138</v>
      </c>
      <c r="B66" s="17" t="s">
        <v>168</v>
      </c>
      <c r="C66" s="10" t="s">
        <v>29</v>
      </c>
      <c r="D66" s="10" t="s">
        <v>151</v>
      </c>
      <c r="E66" s="10" t="s">
        <v>146</v>
      </c>
      <c r="F66" s="10" t="s">
        <v>146</v>
      </c>
      <c r="G66" s="10" t="s">
        <v>22</v>
      </c>
      <c r="H66" s="11" t="s">
        <v>30</v>
      </c>
      <c r="I66" s="11" t="s">
        <v>30</v>
      </c>
      <c r="J66" s="10">
        <f t="shared" si="1"/>
        <v>42.74</v>
      </c>
      <c r="K66" s="10">
        <v>42.74</v>
      </c>
      <c r="L66" s="10">
        <v>135</v>
      </c>
      <c r="M66" s="11" t="s">
        <v>24</v>
      </c>
      <c r="N66" s="11" t="s">
        <v>25</v>
      </c>
    </row>
    <row r="67" spans="1:14">
      <c r="A67" s="11" t="s">
        <v>138</v>
      </c>
      <c r="B67" s="17" t="s">
        <v>168</v>
      </c>
      <c r="C67" s="10" t="s">
        <v>144</v>
      </c>
      <c r="D67" s="10" t="s">
        <v>21</v>
      </c>
      <c r="E67" s="10" t="s">
        <v>29</v>
      </c>
      <c r="F67" s="10" t="s">
        <v>146</v>
      </c>
      <c r="G67" s="10" t="s">
        <v>22</v>
      </c>
      <c r="H67" s="11" t="s">
        <v>30</v>
      </c>
      <c r="I67" s="11" t="s">
        <v>30</v>
      </c>
      <c r="J67" s="10">
        <f t="shared" si="1"/>
        <v>83.8</v>
      </c>
      <c r="K67" s="10">
        <v>83.8</v>
      </c>
      <c r="L67" s="10">
        <v>135</v>
      </c>
      <c r="M67" s="11" t="s">
        <v>24</v>
      </c>
      <c r="N67" s="11" t="s">
        <v>25</v>
      </c>
    </row>
    <row r="68" spans="1:14">
      <c r="A68" s="11" t="s">
        <v>138</v>
      </c>
      <c r="B68" s="17" t="s">
        <v>169</v>
      </c>
      <c r="C68" s="10" t="s">
        <v>170</v>
      </c>
      <c r="D68" s="10" t="s">
        <v>151</v>
      </c>
      <c r="E68" s="10" t="s">
        <v>171</v>
      </c>
      <c r="F68" s="10" t="s">
        <v>172</v>
      </c>
      <c r="G68" s="10" t="s">
        <v>22</v>
      </c>
      <c r="H68" s="11" t="s">
        <v>30</v>
      </c>
      <c r="I68" s="11" t="s">
        <v>30</v>
      </c>
      <c r="J68" s="10">
        <f t="shared" si="1"/>
        <v>38.93</v>
      </c>
      <c r="K68" s="10">
        <v>38.93</v>
      </c>
      <c r="L68" s="10">
        <v>135</v>
      </c>
      <c r="M68" s="11" t="s">
        <v>24</v>
      </c>
      <c r="N68" s="11" t="s">
        <v>25</v>
      </c>
    </row>
    <row r="69" spans="1:14">
      <c r="A69" s="11" t="s">
        <v>173</v>
      </c>
      <c r="B69" s="11" t="s">
        <v>174</v>
      </c>
      <c r="C69" s="10" t="s">
        <v>175</v>
      </c>
      <c r="D69" s="10" t="s">
        <v>21</v>
      </c>
      <c r="E69" s="10" t="s">
        <v>20</v>
      </c>
      <c r="F69" s="10" t="s">
        <v>65</v>
      </c>
      <c r="G69" s="10" t="s">
        <v>22</v>
      </c>
      <c r="H69" s="10" t="s">
        <v>30</v>
      </c>
      <c r="I69" s="10" t="s">
        <v>30</v>
      </c>
      <c r="J69" s="10">
        <f t="shared" si="1"/>
        <v>21.7</v>
      </c>
      <c r="K69" s="10">
        <v>21.7</v>
      </c>
      <c r="L69" s="10">
        <v>221</v>
      </c>
      <c r="M69" s="25" t="s">
        <v>64</v>
      </c>
      <c r="N69" s="11" t="s">
        <v>25</v>
      </c>
    </row>
    <row r="70" spans="1:14">
      <c r="A70" s="11" t="s">
        <v>173</v>
      </c>
      <c r="B70" s="11" t="s">
        <v>176</v>
      </c>
      <c r="C70" s="10" t="s">
        <v>20</v>
      </c>
      <c r="D70" s="10" t="s">
        <v>20</v>
      </c>
      <c r="E70" s="10" t="s">
        <v>177</v>
      </c>
      <c r="F70" s="10" t="s">
        <v>20</v>
      </c>
      <c r="G70" s="10" t="s">
        <v>22</v>
      </c>
      <c r="H70" s="26" t="s">
        <v>23</v>
      </c>
      <c r="I70" s="10" t="s">
        <v>23</v>
      </c>
      <c r="J70" s="26">
        <f t="shared" si="1"/>
        <v>49.32</v>
      </c>
      <c r="K70" s="26">
        <v>49.32</v>
      </c>
      <c r="L70" s="10">
        <v>221</v>
      </c>
      <c r="M70" s="25" t="s">
        <v>64</v>
      </c>
      <c r="N70" s="11" t="s">
        <v>25</v>
      </c>
    </row>
    <row r="71" spans="1:14">
      <c r="A71" s="11" t="s">
        <v>173</v>
      </c>
      <c r="B71" s="11" t="s">
        <v>178</v>
      </c>
      <c r="C71" s="10" t="s">
        <v>179</v>
      </c>
      <c r="D71" s="10" t="s">
        <v>179</v>
      </c>
      <c r="E71" s="10" t="s">
        <v>180</v>
      </c>
      <c r="F71" s="10" t="s">
        <v>181</v>
      </c>
      <c r="G71" s="10" t="s">
        <v>22</v>
      </c>
      <c r="H71" s="26" t="s">
        <v>23</v>
      </c>
      <c r="I71" s="10" t="s">
        <v>23</v>
      </c>
      <c r="J71" s="10">
        <f t="shared" si="1"/>
        <v>65.38</v>
      </c>
      <c r="K71" s="10">
        <v>65.38</v>
      </c>
      <c r="L71" s="10">
        <v>171</v>
      </c>
      <c r="M71" s="25" t="s">
        <v>24</v>
      </c>
      <c r="N71" s="11" t="s">
        <v>25</v>
      </c>
    </row>
    <row r="72" ht="24" spans="1:14">
      <c r="A72" s="11" t="s">
        <v>173</v>
      </c>
      <c r="B72" s="11" t="s">
        <v>182</v>
      </c>
      <c r="C72" s="10" t="s">
        <v>183</v>
      </c>
      <c r="D72" s="10" t="s">
        <v>184</v>
      </c>
      <c r="E72" s="10" t="s">
        <v>185</v>
      </c>
      <c r="F72" s="10" t="s">
        <v>186</v>
      </c>
      <c r="G72" s="10" t="s">
        <v>22</v>
      </c>
      <c r="H72" s="24" t="s">
        <v>30</v>
      </c>
      <c r="I72" s="10" t="s">
        <v>30</v>
      </c>
      <c r="J72" s="24">
        <f t="shared" si="1"/>
        <v>53.49</v>
      </c>
      <c r="K72" s="24">
        <v>53.49</v>
      </c>
      <c r="L72" s="10">
        <v>221</v>
      </c>
      <c r="M72" s="25" t="s">
        <v>24</v>
      </c>
      <c r="N72" s="11" t="s">
        <v>25</v>
      </c>
    </row>
    <row r="73" spans="1:14">
      <c r="A73" s="12" t="s">
        <v>173</v>
      </c>
      <c r="B73" s="12" t="s">
        <v>187</v>
      </c>
      <c r="C73" s="10" t="s">
        <v>21</v>
      </c>
      <c r="D73" s="10" t="s">
        <v>21</v>
      </c>
      <c r="E73" s="10" t="s">
        <v>188</v>
      </c>
      <c r="F73" s="10" t="s">
        <v>181</v>
      </c>
      <c r="G73" s="10" t="s">
        <v>22</v>
      </c>
      <c r="H73" s="20" t="s">
        <v>30</v>
      </c>
      <c r="I73" s="10" t="s">
        <v>23</v>
      </c>
      <c r="J73" s="10">
        <f>K73/2</f>
        <v>34.655</v>
      </c>
      <c r="K73" s="20">
        <v>69.31</v>
      </c>
      <c r="L73" s="20">
        <v>171</v>
      </c>
      <c r="M73" s="25" t="s">
        <v>64</v>
      </c>
      <c r="N73" s="11" t="s">
        <v>25</v>
      </c>
    </row>
    <row r="74" spans="1:14">
      <c r="A74" s="16"/>
      <c r="B74" s="16"/>
      <c r="C74" s="10" t="s">
        <v>21</v>
      </c>
      <c r="D74" s="10" t="s">
        <v>21</v>
      </c>
      <c r="E74" s="10" t="s">
        <v>188</v>
      </c>
      <c r="F74" s="10" t="s">
        <v>181</v>
      </c>
      <c r="G74" s="10" t="s">
        <v>22</v>
      </c>
      <c r="H74" s="22"/>
      <c r="I74" s="10" t="s">
        <v>30</v>
      </c>
      <c r="J74" s="10">
        <f>K73/2</f>
        <v>34.655</v>
      </c>
      <c r="K74" s="22"/>
      <c r="L74" s="22"/>
      <c r="M74" s="25" t="s">
        <v>64</v>
      </c>
      <c r="N74" s="11" t="s">
        <v>25</v>
      </c>
    </row>
    <row r="75" spans="1:14">
      <c r="A75" s="11" t="s">
        <v>189</v>
      </c>
      <c r="B75" s="11" t="s">
        <v>190</v>
      </c>
      <c r="C75" s="10" t="s">
        <v>191</v>
      </c>
      <c r="D75" s="10" t="s">
        <v>21</v>
      </c>
      <c r="E75" s="10" t="s">
        <v>192</v>
      </c>
      <c r="F75" s="10" t="s">
        <v>60</v>
      </c>
      <c r="G75" s="10" t="s">
        <v>22</v>
      </c>
      <c r="H75" s="11" t="s">
        <v>23</v>
      </c>
      <c r="I75" s="10" t="s">
        <v>30</v>
      </c>
      <c r="J75" s="11">
        <f t="shared" ref="J75:J85" si="2">K75</f>
        <v>21.3</v>
      </c>
      <c r="K75" s="11">
        <v>21.3</v>
      </c>
      <c r="L75" s="11">
        <v>246</v>
      </c>
      <c r="M75" s="11" t="s">
        <v>24</v>
      </c>
      <c r="N75" s="11" t="s">
        <v>25</v>
      </c>
    </row>
    <row r="76" spans="1:14">
      <c r="A76" s="11" t="s">
        <v>189</v>
      </c>
      <c r="B76" s="11" t="s">
        <v>190</v>
      </c>
      <c r="C76" s="10" t="s">
        <v>193</v>
      </c>
      <c r="D76" s="10" t="s">
        <v>191</v>
      </c>
      <c r="E76" s="10" t="s">
        <v>20</v>
      </c>
      <c r="F76" s="10" t="s">
        <v>21</v>
      </c>
      <c r="G76" s="10" t="s">
        <v>22</v>
      </c>
      <c r="H76" s="11" t="s">
        <v>30</v>
      </c>
      <c r="I76" s="10" t="s">
        <v>30</v>
      </c>
      <c r="J76" s="11">
        <f t="shared" si="2"/>
        <v>25.45</v>
      </c>
      <c r="K76" s="11">
        <v>25.45</v>
      </c>
      <c r="L76" s="11">
        <v>321</v>
      </c>
      <c r="M76" s="11" t="s">
        <v>24</v>
      </c>
      <c r="N76" s="11" t="s">
        <v>25</v>
      </c>
    </row>
    <row r="77" spans="1:14">
      <c r="A77" s="11" t="s">
        <v>189</v>
      </c>
      <c r="B77" s="11" t="s">
        <v>194</v>
      </c>
      <c r="C77" s="10" t="s">
        <v>83</v>
      </c>
      <c r="D77" s="10" t="s">
        <v>21</v>
      </c>
      <c r="E77" s="10" t="s">
        <v>195</v>
      </c>
      <c r="F77" s="10" t="s">
        <v>20</v>
      </c>
      <c r="G77" s="10" t="s">
        <v>22</v>
      </c>
      <c r="H77" s="11" t="s">
        <v>30</v>
      </c>
      <c r="I77" s="10" t="s">
        <v>30</v>
      </c>
      <c r="J77" s="11">
        <f t="shared" si="2"/>
        <v>20.74</v>
      </c>
      <c r="K77" s="11">
        <v>20.74</v>
      </c>
      <c r="L77" s="11">
        <v>241</v>
      </c>
      <c r="M77" s="11" t="s">
        <v>24</v>
      </c>
      <c r="N77" s="11" t="s">
        <v>25</v>
      </c>
    </row>
    <row r="78" spans="1:14">
      <c r="A78" s="11" t="s">
        <v>189</v>
      </c>
      <c r="B78" s="11" t="s">
        <v>196</v>
      </c>
      <c r="C78" s="10" t="s">
        <v>197</v>
      </c>
      <c r="D78" s="10" t="s">
        <v>20</v>
      </c>
      <c r="E78" s="10" t="s">
        <v>198</v>
      </c>
      <c r="F78" s="10" t="s">
        <v>197</v>
      </c>
      <c r="G78" s="10" t="s">
        <v>22</v>
      </c>
      <c r="H78" s="11" t="s">
        <v>30</v>
      </c>
      <c r="I78" s="10" t="s">
        <v>30</v>
      </c>
      <c r="J78" s="11">
        <f t="shared" si="2"/>
        <v>22.96</v>
      </c>
      <c r="K78" s="11">
        <v>22.96</v>
      </c>
      <c r="L78" s="11">
        <v>136</v>
      </c>
      <c r="M78" s="11" t="s">
        <v>64</v>
      </c>
      <c r="N78" s="11" t="s">
        <v>25</v>
      </c>
    </row>
    <row r="79" spans="1:14">
      <c r="A79" s="11" t="s">
        <v>189</v>
      </c>
      <c r="B79" s="11" t="s">
        <v>199</v>
      </c>
      <c r="C79" s="10" t="s">
        <v>197</v>
      </c>
      <c r="D79" s="10" t="s">
        <v>197</v>
      </c>
      <c r="E79" s="10" t="s">
        <v>200</v>
      </c>
      <c r="F79" s="10" t="s">
        <v>21</v>
      </c>
      <c r="G79" s="10" t="s">
        <v>22</v>
      </c>
      <c r="H79" s="11" t="s">
        <v>23</v>
      </c>
      <c r="I79" s="11" t="s">
        <v>23</v>
      </c>
      <c r="J79" s="11">
        <f t="shared" si="2"/>
        <v>26.44</v>
      </c>
      <c r="K79" s="11">
        <v>26.44</v>
      </c>
      <c r="L79" s="11">
        <v>121</v>
      </c>
      <c r="M79" s="11" t="s">
        <v>24</v>
      </c>
      <c r="N79" s="11" t="s">
        <v>25</v>
      </c>
    </row>
    <row r="80" spans="1:14">
      <c r="A80" s="11" t="s">
        <v>189</v>
      </c>
      <c r="B80" s="11" t="s">
        <v>199</v>
      </c>
      <c r="C80" s="10" t="s">
        <v>197</v>
      </c>
      <c r="D80" s="10" t="s">
        <v>197</v>
      </c>
      <c r="E80" s="10" t="s">
        <v>200</v>
      </c>
      <c r="F80" s="10" t="s">
        <v>21</v>
      </c>
      <c r="G80" s="10" t="s">
        <v>22</v>
      </c>
      <c r="H80" s="11" t="s">
        <v>23</v>
      </c>
      <c r="I80" s="11" t="s">
        <v>23</v>
      </c>
      <c r="J80" s="11">
        <f t="shared" si="2"/>
        <v>22.38</v>
      </c>
      <c r="K80" s="11">
        <v>22.38</v>
      </c>
      <c r="L80" s="11">
        <v>121</v>
      </c>
      <c r="M80" s="11" t="s">
        <v>24</v>
      </c>
      <c r="N80" s="11" t="s">
        <v>25</v>
      </c>
    </row>
    <row r="81" spans="1:14">
      <c r="A81" s="11" t="s">
        <v>189</v>
      </c>
      <c r="B81" s="11" t="s">
        <v>196</v>
      </c>
      <c r="C81" s="10" t="s">
        <v>197</v>
      </c>
      <c r="D81" s="10" t="s">
        <v>20</v>
      </c>
      <c r="E81" s="10" t="s">
        <v>198</v>
      </c>
      <c r="F81" s="10" t="s">
        <v>197</v>
      </c>
      <c r="G81" s="10" t="s">
        <v>22</v>
      </c>
      <c r="H81" s="11" t="s">
        <v>30</v>
      </c>
      <c r="I81" s="11" t="s">
        <v>23</v>
      </c>
      <c r="J81" s="11">
        <f t="shared" si="2"/>
        <v>22.04</v>
      </c>
      <c r="K81" s="11">
        <v>22.04</v>
      </c>
      <c r="L81" s="11">
        <v>241</v>
      </c>
      <c r="M81" s="11" t="s">
        <v>64</v>
      </c>
      <c r="N81" s="11" t="s">
        <v>25</v>
      </c>
    </row>
    <row r="82" spans="1:14">
      <c r="A82" s="11" t="s">
        <v>189</v>
      </c>
      <c r="B82" s="11" t="s">
        <v>194</v>
      </c>
      <c r="C82" s="10" t="s">
        <v>83</v>
      </c>
      <c r="D82" s="10" t="s">
        <v>21</v>
      </c>
      <c r="E82" s="10" t="s">
        <v>195</v>
      </c>
      <c r="F82" s="10" t="s">
        <v>20</v>
      </c>
      <c r="G82" s="10" t="s">
        <v>22</v>
      </c>
      <c r="H82" s="11" t="s">
        <v>30</v>
      </c>
      <c r="I82" s="11" t="s">
        <v>23</v>
      </c>
      <c r="J82" s="11">
        <f t="shared" si="2"/>
        <v>22.01</v>
      </c>
      <c r="K82" s="11">
        <v>22.01</v>
      </c>
      <c r="L82" s="11">
        <v>136</v>
      </c>
      <c r="M82" s="11" t="s">
        <v>24</v>
      </c>
      <c r="N82" s="11" t="s">
        <v>25</v>
      </c>
    </row>
    <row r="83" ht="24" spans="1:14">
      <c r="A83" s="11" t="s">
        <v>201</v>
      </c>
      <c r="B83" s="11" t="s">
        <v>202</v>
      </c>
      <c r="C83" s="10" t="s">
        <v>203</v>
      </c>
      <c r="D83" s="10" t="s">
        <v>21</v>
      </c>
      <c r="E83" s="10" t="s">
        <v>20</v>
      </c>
      <c r="F83" s="10" t="s">
        <v>20</v>
      </c>
      <c r="G83" s="10" t="s">
        <v>22</v>
      </c>
      <c r="H83" s="10" t="s">
        <v>30</v>
      </c>
      <c r="I83" s="10" t="s">
        <v>30</v>
      </c>
      <c r="J83" s="10">
        <f t="shared" si="2"/>
        <v>26.21</v>
      </c>
      <c r="K83" s="10">
        <v>26.21</v>
      </c>
      <c r="L83" s="10">
        <v>305</v>
      </c>
      <c r="M83" s="14" t="s">
        <v>24</v>
      </c>
      <c r="N83" s="11" t="s">
        <v>25</v>
      </c>
    </row>
    <row r="84" spans="1:14">
      <c r="A84" s="11" t="s">
        <v>201</v>
      </c>
      <c r="B84" s="11" t="s">
        <v>204</v>
      </c>
      <c r="C84" s="10" t="s">
        <v>205</v>
      </c>
      <c r="D84" s="10" t="s">
        <v>206</v>
      </c>
      <c r="E84" s="10" t="s">
        <v>207</v>
      </c>
      <c r="F84" s="10" t="s">
        <v>21</v>
      </c>
      <c r="G84" s="10" t="s">
        <v>22</v>
      </c>
      <c r="H84" s="10" t="s">
        <v>30</v>
      </c>
      <c r="I84" s="10" t="s">
        <v>30</v>
      </c>
      <c r="J84" s="10">
        <f t="shared" si="2"/>
        <v>20.84</v>
      </c>
      <c r="K84" s="10">
        <v>20.84</v>
      </c>
      <c r="L84" s="11">
        <v>305</v>
      </c>
      <c r="M84" s="14" t="s">
        <v>24</v>
      </c>
      <c r="N84" s="11" t="s">
        <v>25</v>
      </c>
    </row>
    <row r="85" spans="1:14">
      <c r="A85" s="11" t="s">
        <v>201</v>
      </c>
      <c r="B85" s="11" t="s">
        <v>208</v>
      </c>
      <c r="C85" s="10" t="s">
        <v>184</v>
      </c>
      <c r="D85" s="10" t="s">
        <v>20</v>
      </c>
      <c r="E85" s="10" t="s">
        <v>209</v>
      </c>
      <c r="F85" s="10" t="s">
        <v>21</v>
      </c>
      <c r="G85" s="10" t="s">
        <v>22</v>
      </c>
      <c r="H85" s="11" t="s">
        <v>30</v>
      </c>
      <c r="I85" s="11" t="s">
        <v>30</v>
      </c>
      <c r="J85" s="10">
        <f t="shared" si="2"/>
        <v>46.27</v>
      </c>
      <c r="K85" s="10">
        <v>46.27</v>
      </c>
      <c r="L85" s="10">
        <v>305</v>
      </c>
      <c r="M85" s="14" t="s">
        <v>24</v>
      </c>
      <c r="N85" s="11" t="s">
        <v>25</v>
      </c>
    </row>
    <row r="86" s="2" customFormat="1" ht="12" spans="1:14">
      <c r="A86" s="11" t="s">
        <v>210</v>
      </c>
      <c r="B86" s="11"/>
      <c r="C86" s="11"/>
      <c r="D86" s="11"/>
      <c r="E86" s="11"/>
      <c r="F86" s="11"/>
      <c r="G86" s="11"/>
      <c r="H86" s="11"/>
      <c r="I86" s="11"/>
      <c r="J86" s="11">
        <f>SUM(J5:J85)</f>
        <v>2693.86</v>
      </c>
      <c r="K86" s="11"/>
      <c r="L86" s="11"/>
      <c r="M86" s="11"/>
      <c r="N86" s="11"/>
    </row>
    <row r="87" s="2" customFormat="1" ht="12" spans="1:14">
      <c r="I87" s="27"/>
      <c r="J87" s="27"/>
      <c r="K87" s="27"/>
      <c r="L87" s="27"/>
      <c r="M87" s="28"/>
      <c r="N87" s="28"/>
    </row>
    <row r="88" s="2" customFormat="1" ht="12" spans="1:14">
      <c r="I88" s="27"/>
      <c r="J88" s="27"/>
      <c r="K88" s="27"/>
      <c r="L88" s="27"/>
      <c r="M88" s="28"/>
      <c r="N88" s="28"/>
    </row>
    <row r="89" s="2" customFormat="1" ht="12" spans="1:14">
      <c r="I89" s="27"/>
      <c r="J89" s="27"/>
      <c r="K89" s="27"/>
      <c r="L89" s="27"/>
      <c r="M89" s="28"/>
      <c r="N89" s="28"/>
    </row>
    <row r="90" s="2" customFormat="1" ht="12" spans="1:14">
      <c r="I90" s="27"/>
      <c r="J90" s="27"/>
      <c r="K90" s="27"/>
      <c r="L90" s="27"/>
      <c r="M90" s="28"/>
      <c r="N90" s="28"/>
    </row>
    <row r="91" s="2" customFormat="1" ht="12" spans="1:14">
      <c r="I91" s="27"/>
      <c r="J91" s="27"/>
      <c r="K91" s="27"/>
      <c r="L91" s="27"/>
      <c r="M91" s="28"/>
      <c r="N91" s="28"/>
    </row>
    <row r="92" s="2" customFormat="1" ht="12" spans="1:14">
      <c r="I92" s="27"/>
      <c r="J92" s="27"/>
      <c r="K92" s="27"/>
      <c r="L92" s="27"/>
      <c r="M92" s="28"/>
      <c r="N92" s="28"/>
    </row>
    <row r="93" s="2" customFormat="1" ht="12" spans="1:14">
      <c r="I93" s="27"/>
      <c r="J93" s="27"/>
      <c r="K93" s="27"/>
      <c r="L93" s="27"/>
      <c r="M93" s="28"/>
      <c r="N93" s="28"/>
    </row>
    <row r="94" s="2" customFormat="1" ht="12" spans="1:14">
      <c r="I94" s="27"/>
      <c r="J94" s="27"/>
      <c r="K94" s="27"/>
      <c r="L94" s="27"/>
      <c r="M94" s="28"/>
      <c r="N94" s="28"/>
    </row>
    <row r="95" s="2" customFormat="1" ht="12" spans="1:14">
      <c r="I95" s="27"/>
      <c r="J95" s="27"/>
      <c r="K95" s="27"/>
      <c r="L95" s="27"/>
      <c r="M95" s="28"/>
      <c r="N95" s="28"/>
    </row>
    <row r="96" s="2" customFormat="1" ht="12" spans="1:14">
      <c r="I96" s="27"/>
      <c r="J96" s="27"/>
      <c r="K96" s="27"/>
      <c r="L96" s="27"/>
      <c r="M96" s="28"/>
      <c r="N96" s="28"/>
    </row>
    <row r="97" s="2" customFormat="1" ht="12" spans="9:14">
      <c r="I97" s="27"/>
      <c r="J97" s="27"/>
      <c r="K97" s="27"/>
      <c r="L97" s="27"/>
      <c r="M97" s="28"/>
      <c r="N97" s="28"/>
    </row>
    <row r="98" s="2" customFormat="1" ht="12" spans="9:14">
      <c r="I98" s="27"/>
      <c r="J98" s="27"/>
      <c r="K98" s="27"/>
      <c r="L98" s="27"/>
      <c r="M98" s="28"/>
      <c r="N98" s="28"/>
    </row>
    <row r="99" s="2" customFormat="1" ht="12" spans="9:14">
      <c r="I99" s="27"/>
      <c r="J99" s="27"/>
      <c r="K99" s="27"/>
      <c r="L99" s="27"/>
      <c r="M99" s="28"/>
      <c r="N99" s="28"/>
    </row>
    <row r="100" s="2" customFormat="1" ht="12" spans="9:14">
      <c r="I100" s="27"/>
      <c r="J100" s="27"/>
      <c r="K100" s="27"/>
      <c r="L100" s="27"/>
      <c r="M100" s="28"/>
      <c r="N100" s="28"/>
    </row>
    <row r="101" s="2" customFormat="1" ht="12" spans="9:14">
      <c r="I101" s="27"/>
      <c r="J101" s="27"/>
      <c r="K101" s="27"/>
      <c r="L101" s="27"/>
      <c r="M101" s="28"/>
      <c r="N101" s="28"/>
    </row>
    <row r="102" s="2" customFormat="1" ht="12" spans="9:14">
      <c r="I102" s="27"/>
      <c r="J102" s="27"/>
      <c r="K102" s="27"/>
      <c r="L102" s="27"/>
      <c r="M102" s="28"/>
      <c r="N102" s="28"/>
    </row>
    <row r="103" s="2" customFormat="1" ht="12" spans="9:14">
      <c r="I103" s="27"/>
      <c r="J103" s="27"/>
      <c r="K103" s="27"/>
      <c r="L103" s="27"/>
      <c r="M103" s="28"/>
      <c r="N103" s="28"/>
    </row>
    <row r="104" s="2" customFormat="1" ht="12" spans="9:14">
      <c r="I104" s="27"/>
      <c r="J104" s="27"/>
      <c r="K104" s="27"/>
      <c r="L104" s="27"/>
      <c r="M104" s="28"/>
      <c r="N104" s="28"/>
    </row>
    <row r="105" s="2" customFormat="1" ht="12" spans="9:14">
      <c r="I105" s="27"/>
      <c r="J105" s="27"/>
      <c r="K105" s="27"/>
      <c r="L105" s="27"/>
      <c r="M105" s="28"/>
      <c r="N105" s="28"/>
    </row>
    <row r="106" s="2" customFormat="1" ht="12" spans="9:14">
      <c r="I106" s="27"/>
      <c r="J106" s="27"/>
      <c r="K106" s="27"/>
      <c r="L106" s="27"/>
      <c r="M106" s="28"/>
      <c r="N106" s="28"/>
    </row>
    <row r="107" s="2" customFormat="1" ht="12" spans="9:14">
      <c r="I107" s="27"/>
      <c r="J107" s="27"/>
      <c r="K107" s="27"/>
      <c r="L107" s="27"/>
      <c r="M107" s="28"/>
      <c r="N107" s="28"/>
    </row>
    <row r="108" s="2" customFormat="1" ht="12" spans="9:14">
      <c r="I108" s="27"/>
      <c r="J108" s="27"/>
      <c r="K108" s="27"/>
      <c r="L108" s="27"/>
      <c r="M108" s="28"/>
      <c r="N108" s="28"/>
    </row>
    <row r="109" s="2" customFormat="1" ht="12" spans="9:14">
      <c r="I109" s="27"/>
      <c r="J109" s="27"/>
      <c r="K109" s="27"/>
      <c r="L109" s="27"/>
      <c r="M109" s="28"/>
      <c r="N109" s="28"/>
    </row>
    <row r="110" s="2" customFormat="1" ht="12" spans="9:14">
      <c r="I110" s="27"/>
      <c r="J110" s="27"/>
      <c r="K110" s="27"/>
      <c r="L110" s="27"/>
      <c r="M110" s="28"/>
      <c r="N110" s="28"/>
    </row>
    <row r="111" s="2" customFormat="1" ht="12" spans="9:14">
      <c r="I111" s="27"/>
      <c r="J111" s="27"/>
      <c r="K111" s="27"/>
      <c r="L111" s="27"/>
      <c r="M111" s="28"/>
      <c r="N111" s="28"/>
    </row>
    <row r="112" s="2" customFormat="1" ht="12" spans="9:14">
      <c r="I112" s="27"/>
      <c r="J112" s="27"/>
      <c r="K112" s="27"/>
      <c r="L112" s="27"/>
      <c r="M112" s="28"/>
      <c r="N112" s="28"/>
    </row>
    <row r="113" s="2" customFormat="1" ht="12" spans="9:14">
      <c r="I113" s="27"/>
      <c r="J113" s="27"/>
      <c r="K113" s="27"/>
      <c r="L113" s="27"/>
      <c r="M113" s="28"/>
      <c r="N113" s="28"/>
    </row>
    <row r="114" s="2" customFormat="1" ht="12" spans="9:14">
      <c r="I114" s="27"/>
      <c r="J114" s="27"/>
      <c r="K114" s="27"/>
      <c r="L114" s="27"/>
      <c r="M114" s="28"/>
      <c r="N114" s="28"/>
    </row>
    <row r="115" s="2" customFormat="1" ht="12" spans="9:14">
      <c r="I115" s="27"/>
      <c r="J115" s="27"/>
      <c r="K115" s="27"/>
      <c r="L115" s="27"/>
      <c r="M115" s="28"/>
      <c r="N115" s="28"/>
    </row>
    <row r="116" s="2" customFormat="1" ht="12" spans="9:14">
      <c r="I116" s="27"/>
      <c r="J116" s="27"/>
      <c r="K116" s="27"/>
      <c r="L116" s="27"/>
      <c r="M116" s="28"/>
      <c r="N116" s="28"/>
    </row>
    <row r="117" s="2" customFormat="1" ht="12" spans="9:14">
      <c r="I117" s="27"/>
      <c r="J117" s="27"/>
      <c r="K117" s="27"/>
      <c r="L117" s="27"/>
      <c r="M117" s="28"/>
      <c r="N117" s="28"/>
    </row>
    <row r="118" s="2" customFormat="1" ht="12" spans="9:14">
      <c r="I118" s="27"/>
      <c r="J118" s="27"/>
      <c r="K118" s="27"/>
      <c r="L118" s="27"/>
      <c r="M118" s="28"/>
      <c r="N118" s="28"/>
    </row>
    <row r="119" s="2" customFormat="1" ht="12" spans="9:14">
      <c r="I119" s="27"/>
      <c r="J119" s="27"/>
      <c r="K119" s="27"/>
      <c r="L119" s="27"/>
      <c r="M119" s="28"/>
      <c r="N119" s="28"/>
    </row>
    <row r="120" s="2" customFormat="1" ht="12" spans="9:14">
      <c r="I120" s="27"/>
      <c r="J120" s="27"/>
      <c r="K120" s="27"/>
      <c r="L120" s="27"/>
      <c r="M120" s="28"/>
      <c r="N120" s="28"/>
    </row>
    <row r="121" s="2" customFormat="1" ht="12" spans="9:14">
      <c r="I121" s="27"/>
      <c r="J121" s="27"/>
      <c r="K121" s="27"/>
      <c r="L121" s="27"/>
      <c r="M121" s="28"/>
      <c r="N121" s="28"/>
    </row>
    <row r="122" s="2" customFormat="1" ht="12" spans="9:14">
      <c r="I122" s="27"/>
      <c r="J122" s="27"/>
      <c r="K122" s="27"/>
      <c r="L122" s="27"/>
      <c r="M122" s="28"/>
      <c r="N122" s="28"/>
    </row>
    <row r="123" s="2" customFormat="1" ht="12" spans="9:14">
      <c r="I123" s="27"/>
      <c r="J123" s="27"/>
      <c r="K123" s="27"/>
      <c r="L123" s="27"/>
      <c r="M123" s="28"/>
      <c r="N123" s="28"/>
    </row>
    <row r="124" s="2" customFormat="1" ht="12" spans="9:14">
      <c r="I124" s="27"/>
      <c r="J124" s="27"/>
      <c r="K124" s="27"/>
      <c r="L124" s="27"/>
      <c r="M124" s="28"/>
      <c r="N124" s="28"/>
    </row>
    <row r="125" s="2" customFormat="1" ht="12" spans="9:14">
      <c r="I125" s="27"/>
      <c r="J125" s="27"/>
      <c r="K125" s="27"/>
      <c r="L125" s="27"/>
      <c r="M125" s="28"/>
      <c r="N125" s="28"/>
    </row>
    <row r="126" s="2" customFormat="1" ht="12" spans="9:14">
      <c r="I126" s="27"/>
      <c r="J126" s="27"/>
      <c r="K126" s="27"/>
      <c r="L126" s="27"/>
      <c r="M126" s="28"/>
      <c r="N126" s="28"/>
    </row>
    <row r="127" s="2" customFormat="1" ht="12" spans="9:14">
      <c r="I127" s="27"/>
      <c r="J127" s="27"/>
      <c r="K127" s="27"/>
      <c r="L127" s="27"/>
      <c r="M127" s="28"/>
      <c r="N127" s="28"/>
    </row>
    <row r="128" s="2" customFormat="1" ht="12" spans="9:14">
      <c r="I128" s="27"/>
      <c r="J128" s="27"/>
      <c r="K128" s="27"/>
      <c r="L128" s="27"/>
      <c r="M128" s="28"/>
      <c r="N128" s="28"/>
    </row>
    <row r="129" s="2" customFormat="1" ht="12" spans="9:14">
      <c r="I129" s="27"/>
      <c r="J129" s="27"/>
      <c r="K129" s="27"/>
      <c r="L129" s="27"/>
      <c r="M129" s="28"/>
      <c r="N129" s="28"/>
    </row>
    <row r="130" s="2" customFormat="1" ht="12" spans="9:14">
      <c r="I130" s="27"/>
      <c r="J130" s="27"/>
      <c r="K130" s="27"/>
      <c r="L130" s="27"/>
      <c r="M130" s="28"/>
      <c r="N130" s="28"/>
    </row>
    <row r="131" s="2" customFormat="1" ht="12" spans="9:14">
      <c r="I131" s="27"/>
      <c r="J131" s="27"/>
      <c r="K131" s="27"/>
      <c r="L131" s="27"/>
      <c r="M131" s="28"/>
      <c r="N131" s="28"/>
    </row>
    <row r="132" s="2" customFormat="1" ht="12" spans="9:14">
      <c r="I132" s="27"/>
      <c r="J132" s="27"/>
      <c r="K132" s="27"/>
      <c r="L132" s="27"/>
      <c r="M132" s="28"/>
      <c r="N132" s="28"/>
    </row>
    <row r="133" s="2" customFormat="1" ht="12" spans="9:14">
      <c r="I133" s="27"/>
      <c r="J133" s="27"/>
      <c r="K133" s="27"/>
      <c r="L133" s="27"/>
      <c r="M133" s="28"/>
      <c r="N133" s="28"/>
    </row>
    <row r="134" s="2" customFormat="1" ht="12" spans="9:14">
      <c r="I134" s="27"/>
      <c r="J134" s="27"/>
      <c r="K134" s="27"/>
      <c r="L134" s="27"/>
      <c r="M134" s="28"/>
      <c r="N134" s="28"/>
    </row>
    <row r="135" s="2" customFormat="1" ht="12" spans="9:14">
      <c r="I135" s="27"/>
      <c r="J135" s="27"/>
      <c r="K135" s="27"/>
      <c r="L135" s="27"/>
      <c r="M135" s="28"/>
      <c r="N135" s="28"/>
    </row>
  </sheetData>
  <autoFilter xmlns:etc="http://www.wps.cn/officeDocument/2017/etCustomData" ref="A4:N86" etc:filterBottomFollowUsedRange="0">
    <extLst/>
  </autoFilter>
  <mergeCells count="23">
    <mergeCell ref="A1:N1"/>
    <mergeCell ref="K2:L2"/>
    <mergeCell ref="C3:F3"/>
    <mergeCell ref="I3:J3"/>
    <mergeCell ref="A3:A4"/>
    <mergeCell ref="A20:A21"/>
    <mergeCell ref="A73:A74"/>
    <mergeCell ref="B3:B4"/>
    <mergeCell ref="B20:B21"/>
    <mergeCell ref="B73:B74"/>
    <mergeCell ref="G3:G4"/>
    <mergeCell ref="H3:H4"/>
    <mergeCell ref="H20:H21"/>
    <mergeCell ref="H73:H74"/>
    <mergeCell ref="K3:K4"/>
    <mergeCell ref="K20:K21"/>
    <mergeCell ref="K73:K74"/>
    <mergeCell ref="L3:L4"/>
    <mergeCell ref="L8:L9"/>
    <mergeCell ref="L20:L21"/>
    <mergeCell ref="L73:L74"/>
    <mergeCell ref="M3:M4"/>
    <mergeCell ref="N3:N4"/>
  </mergeCells>
  <pageMargins left="0.751388888888889" right="0.751388888888889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20亩以上碎片化经营地基准地价统计明细表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2026-09-05T05:54:43Z</dcterms:created>
  <dcterms:modified xsi:type="dcterms:W3CDTF">2026-09-05T05:55:03Z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0432C9535FAF4C5484520A2826BE3690_11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